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Архив\для размещения на сайт на сайт\на сайт Архив 2024\"/>
    </mc:Choice>
  </mc:AlternateContent>
  <bookViews>
    <workbookView xWindow="0" yWindow="0" windowWidth="28800" windowHeight="12330" firstSheet="1" activeTab="5"/>
  </bookViews>
  <sheets>
    <sheet name="Федеральные" sheetId="2" r:id="rId1"/>
    <sheet name="Республиканские" sheetId="3" r:id="rId2"/>
    <sheet name="Муниципальные" sheetId="4" r:id="rId3"/>
    <sheet name="негосударственные" sheetId="5" r:id="rId4"/>
    <sheet name="итого" sheetId="7" r:id="rId5"/>
    <sheet name="Общая" sheetId="10" r:id="rId6"/>
  </sheets>
  <calcPr calcId="162913" refMode="R1C1"/>
</workbook>
</file>

<file path=xl/calcChain.xml><?xml version="1.0" encoding="utf-8"?>
<calcChain xmlns="http://schemas.openxmlformats.org/spreadsheetml/2006/main">
  <c r="B408" i="10" l="1"/>
  <c r="B420" i="10" l="1"/>
  <c r="G2" i="7" l="1"/>
  <c r="G4" i="7"/>
  <c r="G6" i="7"/>
  <c r="G8" i="7"/>
  <c r="F404" i="10"/>
  <c r="F405" i="10" l="1"/>
  <c r="F129" i="4"/>
  <c r="D129" i="4"/>
  <c r="F37" i="3"/>
  <c r="D23" i="2"/>
  <c r="F180" i="5"/>
  <c r="D64" i="10" l="1"/>
  <c r="F64" i="10"/>
  <c r="D78" i="10"/>
  <c r="D88" i="10"/>
  <c r="F88" i="10"/>
  <c r="D99" i="10"/>
  <c r="F99" i="10"/>
  <c r="D113" i="10"/>
  <c r="F113" i="10"/>
  <c r="D142" i="10"/>
  <c r="F142" i="10"/>
  <c r="D182" i="10"/>
  <c r="F182" i="10"/>
  <c r="F186" i="10"/>
  <c r="D198" i="10"/>
  <c r="F198" i="10"/>
  <c r="D214" i="10"/>
  <c r="F214" i="10"/>
  <c r="D223" i="10"/>
  <c r="F223" i="10"/>
  <c r="D231" i="10"/>
  <c r="F231" i="10"/>
  <c r="D242" i="10"/>
  <c r="F242" i="10"/>
  <c r="D246" i="10"/>
  <c r="D257" i="10"/>
  <c r="F257" i="10"/>
  <c r="D269" i="10"/>
  <c r="F269" i="10"/>
  <c r="D279" i="10"/>
  <c r="D292" i="10"/>
  <c r="F292" i="10"/>
  <c r="F407" i="10" l="1"/>
  <c r="D405" i="10"/>
  <c r="D407" i="10"/>
  <c r="D180" i="5"/>
  <c r="B409" i="10" l="1"/>
  <c r="F10" i="7"/>
  <c r="E10" i="7"/>
  <c r="D37" i="3" l="1"/>
  <c r="F23" i="2"/>
  <c r="G10" i="7"/>
</calcChain>
</file>

<file path=xl/comments1.xml><?xml version="1.0" encoding="utf-8"?>
<comments xmlns="http://schemas.openxmlformats.org/spreadsheetml/2006/main">
  <authors>
    <author>Гайсина Светлана Галиевна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Гайсина Светлана Галиевна: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Гайсина Светлана Галиевна: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<sst xmlns="http://schemas.openxmlformats.org/spreadsheetml/2006/main" count="1486" uniqueCount="691">
  <si>
    <t>1962-2006</t>
  </si>
  <si>
    <t>2006-2015</t>
  </si>
  <si>
    <t>1979-2000</t>
  </si>
  <si>
    <t>1942-2007</t>
  </si>
  <si>
    <t>1992-2005</t>
  </si>
  <si>
    <t>2006-2013</t>
  </si>
  <si>
    <t>1980-2006</t>
  </si>
  <si>
    <t>2005-2011</t>
  </si>
  <si>
    <t>Администрация Белебеевского района</t>
  </si>
  <si>
    <t>1961-1998</t>
  </si>
  <si>
    <t>Администрация сельского поселения Метевбашевский сельсовет МР Белебеевский район РБ</t>
  </si>
  <si>
    <t>1943-1975</t>
  </si>
  <si>
    <t>СПК "Чулпан"</t>
  </si>
  <si>
    <t>1955, 1958, 1962-2006</t>
  </si>
  <si>
    <t>РК физкультуры и спорта</t>
  </si>
  <si>
    <t>1969-1986</t>
  </si>
  <si>
    <t>Белебеевская рабочая крестьянская инспекция</t>
  </si>
  <si>
    <t>Белебеевский межрайдревсоюз</t>
  </si>
  <si>
    <t>Промышленная артель "Орловка"</t>
  </si>
  <si>
    <t>Промышленная артель "Аккаин"</t>
  </si>
  <si>
    <t>1932-1934</t>
  </si>
  <si>
    <t>Белебеевский кроликосовхоз</t>
  </si>
  <si>
    <t>1932-1935</t>
  </si>
  <si>
    <t>Финансовое управление Администрации Белебеевского района</t>
  </si>
  <si>
    <t>Районный земельный отдел</t>
  </si>
  <si>
    <t>1938-1953</t>
  </si>
  <si>
    <t>Управление экономики Администрации Белебеевского района</t>
  </si>
  <si>
    <t>Письмянский сельский Совет</t>
  </si>
  <si>
    <t>1938-1954</t>
  </si>
  <si>
    <t>Краснознаменский спиртзавод</t>
  </si>
  <si>
    <t>1926-1934</t>
  </si>
  <si>
    <t>ГУП "Племптицесовхоз Знаменский"</t>
  </si>
  <si>
    <t>1928-2009</t>
  </si>
  <si>
    <t>1947-2010</t>
  </si>
  <si>
    <t>Чермосанский сельский Совет</t>
  </si>
  <si>
    <t>Центральная районная больница</t>
  </si>
  <si>
    <t>1949-1998</t>
  </si>
  <si>
    <t>Колхоз им. Тимирязева</t>
  </si>
  <si>
    <t>1933-1934</t>
  </si>
  <si>
    <t>Администрация сельского поселения Знаменский сельсовет МР Белебеевский район РБ</t>
  </si>
  <si>
    <t>Землеустроитель при Управлении сельского хозяйства исполкома Белебеевского районного Совета</t>
  </si>
  <si>
    <t>1961-1970</t>
  </si>
  <si>
    <t>Промколхоз "Ударник"</t>
  </si>
  <si>
    <t>По всем выборам</t>
  </si>
  <si>
    <t>Белебеевская районная профсоюзная организация РБ работников агропромышленного комплекса</t>
  </si>
  <si>
    <t>1993-2004</t>
  </si>
  <si>
    <t>Районный комитет профсоюза работников государственных учреждений</t>
  </si>
  <si>
    <t>1984-1998</t>
  </si>
  <si>
    <t>Администрация сельского поселения Максим-Горьковский сельсовет МР Белебеевский район РБ</t>
  </si>
  <si>
    <t>1958-1975</t>
  </si>
  <si>
    <t>Редакция районной газеты "Знамя Победы"</t>
  </si>
  <si>
    <t>1966-1988</t>
  </si>
  <si>
    <t>Совхоз "Заветы Ильича" Белебеевского района</t>
  </si>
  <si>
    <t>1974-1997</t>
  </si>
  <si>
    <t>1975-1997</t>
  </si>
  <si>
    <t>Администрация сельского поселения Слакбашевский сельсовет МР Белебеевский район РБ</t>
  </si>
  <si>
    <t>Управление образования Администрации Белебеевского района</t>
  </si>
  <si>
    <t>1982-1998</t>
  </si>
  <si>
    <t>СПК "Малиновка"</t>
  </si>
  <si>
    <t>Артель им.6-го съезда Советов</t>
  </si>
  <si>
    <t>1932-1953</t>
  </si>
  <si>
    <t>Коноплясемстанция</t>
  </si>
  <si>
    <t>1945-1968</t>
  </si>
  <si>
    <t xml:space="preserve">Отдел архитектуры и градостроительства Администрации Белебеевского района
</t>
  </si>
  <si>
    <t>1969-1987</t>
  </si>
  <si>
    <t xml:space="preserve">Комитет Всероссийского общества слепых  </t>
  </si>
  <si>
    <t>1932-1933</t>
  </si>
  <si>
    <t>Администрация сельского поселения Тузлукушевский сельсовет МР Белебеевский район РБ</t>
  </si>
  <si>
    <t>Администрация сельского поселения Семенкинский сельсовет МР Белебеевский райн РБ</t>
  </si>
  <si>
    <t>СПК "Первомайский"</t>
  </si>
  <si>
    <t>1939-2006</t>
  </si>
  <si>
    <t>1985-2006</t>
  </si>
  <si>
    <t>СПК им. Чапаева</t>
  </si>
  <si>
    <t>1962-2008</t>
  </si>
  <si>
    <t>2000-2007</t>
  </si>
  <si>
    <t>Районный торговый отдел Белебеевского райсовета</t>
  </si>
  <si>
    <t>Белебеевская межрайонная контора "Заготлен"</t>
  </si>
  <si>
    <t>1946-1958</t>
  </si>
  <si>
    <t>Белебеевская районная прокуратура</t>
  </si>
  <si>
    <t>1979-1986</t>
  </si>
  <si>
    <t>Белебеевское отделение Башторга</t>
  </si>
  <si>
    <t>1938-1946</t>
  </si>
  <si>
    <t>Райпотребобщество</t>
  </si>
  <si>
    <t>1962-2005</t>
  </si>
  <si>
    <t>Совхоз-техникум "Белебеевский"</t>
  </si>
  <si>
    <t>Белебеевская школа медицинских сестер</t>
  </si>
  <si>
    <t>СПК "Надежда"</t>
  </si>
  <si>
    <t>1981-2006</t>
  </si>
  <si>
    <t>1960-2005</t>
  </si>
  <si>
    <t>Автономное учреждение "Белебеевский лес"</t>
  </si>
  <si>
    <t>Белебеевский хлебокомбинат</t>
  </si>
  <si>
    <t>1943-1952</t>
  </si>
  <si>
    <t>Белебеевскя межрайонная инкубаторая станция</t>
  </si>
  <si>
    <t>1934-1948</t>
  </si>
  <si>
    <t>СПК "Дружба"</t>
  </si>
  <si>
    <t>1960-2006</t>
  </si>
  <si>
    <t>Администрация сельского поселения Ермолкинский сельсовет МР Белебеевский район РБ</t>
  </si>
  <si>
    <t>ООО "Белебейагротехсервис"</t>
  </si>
  <si>
    <t>2005-2007</t>
  </si>
  <si>
    <t>АО "Племенной завод им.М.Горького"</t>
  </si>
  <si>
    <t>МУСП "Белебеевский"</t>
  </si>
  <si>
    <t>Белебеевская районная инспекция государственной статистики</t>
  </si>
  <si>
    <t>Межрайонная инспекция по определению урожайности по Белебеевскому и Туймазинскому пунктам</t>
  </si>
  <si>
    <t>1947-1954</t>
  </si>
  <si>
    <t>Белебеевская лесозащитная станция</t>
  </si>
  <si>
    <t>1948-1953</t>
  </si>
  <si>
    <t>Администрация сельского поселения Рассветовский сельсовет МР Белебеевский район РБ</t>
  </si>
  <si>
    <t>Администрация сельского поселения Шаровский сельсовет МР Белебеевский район РБ</t>
  </si>
  <si>
    <t>Администрация сельского поселения Усень-Ивановский сельсовет МР Белебеевский район РБ</t>
  </si>
  <si>
    <t>Администрация сельского поселения Баженовский сельсовет МР Белебеевский район РБ</t>
  </si>
  <si>
    <t>Белебеевский филиал ГУП "Баштопсбыт"</t>
  </si>
  <si>
    <t>1967-2008</t>
  </si>
  <si>
    <t>Белебеевский стадион ДСО "Урожай"</t>
  </si>
  <si>
    <t>1950-1952</t>
  </si>
  <si>
    <t>Белебеевский райуполминзаг</t>
  </si>
  <si>
    <t>1950-1955</t>
  </si>
  <si>
    <t>1942-1956</t>
  </si>
  <si>
    <t>Миловский сельскохозяйственный техникум                          Мурапталовская сельскохозяйственная школа</t>
  </si>
  <si>
    <t>Артель "Парижская коммуна"</t>
  </si>
  <si>
    <t>1948-1955</t>
  </si>
  <si>
    <t>Райпищепромкомбинат</t>
  </si>
  <si>
    <t>Артель инвалидов "БРЛЕК"</t>
  </si>
  <si>
    <t>1949-1953</t>
  </si>
  <si>
    <t>Белебеевский районный суд</t>
  </si>
  <si>
    <t>Артель "Дружба"</t>
  </si>
  <si>
    <t>Строительный монтажный поезд №188 треста "Уфимтрансстрой"</t>
  </si>
  <si>
    <t>1953-1954</t>
  </si>
  <si>
    <t>Управление культуры Администрации Белебеевского района</t>
  </si>
  <si>
    <t>Белебеевская районная дирекция киносети</t>
  </si>
  <si>
    <t>Администрация сельского поселения Малиновский сельсовет МР Белебеевский район РБ</t>
  </si>
  <si>
    <t>СПК "Пахарь"</t>
  </si>
  <si>
    <t>ГАУ РБ "Белебеевский лесхоз"</t>
  </si>
  <si>
    <t>2008-2013</t>
  </si>
  <si>
    <t>СПК "Усень"</t>
  </si>
  <si>
    <t>Белебеевский райколхозсоюз</t>
  </si>
  <si>
    <t>1930-1934</t>
  </si>
  <si>
    <t>Колхоз "Россия"</t>
  </si>
  <si>
    <t>1984-1987</t>
  </si>
  <si>
    <t>СПК "Курган"</t>
  </si>
  <si>
    <t>Колхоз "Верный путь"</t>
  </si>
  <si>
    <t>1951-1954</t>
  </si>
  <si>
    <t>СПК им. К.Иванова</t>
  </si>
  <si>
    <t>СПК "Луч"</t>
  </si>
  <si>
    <t>1976-2001</t>
  </si>
  <si>
    <t>1957-2001</t>
  </si>
  <si>
    <t>Государственная налоговая инспекция РБ по Белебеевскому району</t>
  </si>
  <si>
    <t>1990-1998</t>
  </si>
  <si>
    <t>МУП "Специальное ремонтно-строительное управление дорожно-озеленительных работ"</t>
  </si>
  <si>
    <t>Веровский сельский Совет</t>
  </si>
  <si>
    <t>1940-1954</t>
  </si>
  <si>
    <t>Максютовский сельский Совет</t>
  </si>
  <si>
    <t>1943-1954</t>
  </si>
  <si>
    <t>Администрация сельского поселения Анновский сельсовет МР Белебеевский район РБ</t>
  </si>
  <si>
    <t>Утейский сельский Совет</t>
  </si>
  <si>
    <t>Колхоз "14 лет Октября"</t>
  </si>
  <si>
    <t>Колхоз им.Жданова, им.Тимирязева</t>
  </si>
  <si>
    <t>Список граждан на получение приватизационных чеков по Белебеевскому району</t>
  </si>
  <si>
    <t>Комитет по управлению
собственностью Белебеевского района</t>
  </si>
  <si>
    <t>1992-1998</t>
  </si>
  <si>
    <t>Белебеевское районное общество Красного креста и полумесяца</t>
  </si>
  <si>
    <t>1961-1965</t>
  </si>
  <si>
    <t>Государственное унитарное предприятие "Коммунальник"</t>
  </si>
  <si>
    <t>2002-2004</t>
  </si>
  <si>
    <t>Мало-Александровский сельский Совет</t>
  </si>
  <si>
    <t>1962-1977</t>
  </si>
  <si>
    <t>Администрация сельского поселения Донской сельсовет МР Белебеевский район РБ</t>
  </si>
  <si>
    <t>Больше-Александровский сельский Совет</t>
  </si>
  <si>
    <t>Управление сельского хозяйства и продовольствия</t>
  </si>
  <si>
    <t>Администрация г.Белебея и Белебеевского района</t>
  </si>
  <si>
    <t>1957-2005</t>
  </si>
  <si>
    <t>Избирательная комиссия по всем выборам</t>
  </si>
  <si>
    <t>1965-1975</t>
  </si>
  <si>
    <t>Администрация сельского поселения Аксаковский сельсовет МР Белебеевский раойн РБ</t>
  </si>
  <si>
    <t>Администрация МО Ново-Михайловского сельсовета</t>
  </si>
  <si>
    <t>Администрация городского поселения Приютовский поссовет МР Белебеевский район РБ</t>
  </si>
  <si>
    <t>Финансовое управление Администрации г.Белебея и Белебеевского района</t>
  </si>
  <si>
    <t>Отдел культуры Администрации Белебеевского района и г.Белебея</t>
  </si>
  <si>
    <t>1981-2005</t>
  </si>
  <si>
    <t>Отдел образования Администрации Белебевского района и г.Белебея</t>
  </si>
  <si>
    <t>1961-2005</t>
  </si>
  <si>
    <t>ГБУЗ РБ Белебеевская центральная районная больница</t>
  </si>
  <si>
    <t>Отдел экономики Администрации Белебеевского района и г.Белебея</t>
  </si>
  <si>
    <t>Отдел государственной статистики в г.Туймазы (г.Белебей, с.Бижбуляк, с.Буздяк, с. Ермекеево, г.Октябрьский, с.Шаран)</t>
  </si>
  <si>
    <t>1958-2005</t>
  </si>
  <si>
    <t>1938-2004</t>
  </si>
  <si>
    <t>Белебеевский городской суд РБ</t>
  </si>
  <si>
    <t>Хозрасчетное управление архитектуры и градостроительства г.Белебея и Белебеевского района</t>
  </si>
  <si>
    <t>Торговый отдел Администрации Белебеевского района и г.Белебея</t>
  </si>
  <si>
    <t>Белебеевская городская организация РБ Профессиональный союз работников госучреждений и общественного обслуживания РФ</t>
  </si>
  <si>
    <t>Отдел по делам молодежи Администрации Белебеевского района и г.Белебея</t>
  </si>
  <si>
    <t>1991-2005</t>
  </si>
  <si>
    <t>Казенное предприятие Республики Башкортостан редакция газеты "Белебеевские известия"</t>
  </si>
  <si>
    <t>Комитет по физической культуре и спорту Администрации Белебеевского района и г.Белебея</t>
  </si>
  <si>
    <t>1959-1986 1989-2004</t>
  </si>
  <si>
    <t>Белебеевская межрайонная прокуратура</t>
  </si>
  <si>
    <t>Фотодокументы</t>
  </si>
  <si>
    <t>Мусин Садрей Гарифуллович</t>
  </si>
  <si>
    <t>Насыров Амир Батталович</t>
  </si>
  <si>
    <t>1933-1988</t>
  </si>
  <si>
    <t>Атланова Федосья Ивановна</t>
  </si>
  <si>
    <t>1935-1989</t>
  </si>
  <si>
    <t>Маслова Анна Дмитриевна</t>
  </si>
  <si>
    <t>1933-1990</t>
  </si>
  <si>
    <t>Журбенко Елена Степановна</t>
  </si>
  <si>
    <t>1923-1990</t>
  </si>
  <si>
    <t>ГОУ среднего профессионального образования "Белебеевский педагогический колледж"</t>
  </si>
  <si>
    <t>1922-2015</t>
  </si>
  <si>
    <t>Межрайонная инспекция МРФ по налогам и сборам № 11 по РБ</t>
  </si>
  <si>
    <t>1990-2007</t>
  </si>
  <si>
    <t>ОАО "Белебеевский машиностроительный завод"</t>
  </si>
  <si>
    <t>2001-2007</t>
  </si>
  <si>
    <t>ОАО "Белебеевский мясокомбинат"</t>
  </si>
  <si>
    <t>МУП "Землемер"</t>
  </si>
  <si>
    <t>2002-2011</t>
  </si>
  <si>
    <t>МУП "Водоканал"</t>
  </si>
  <si>
    <t>1972-2007</t>
  </si>
  <si>
    <t>Список граждан на получение приватизационных чеков по г.Белебею</t>
  </si>
  <si>
    <t>Территориальная избирательная
комиссия МР Белебеевский район РБ</t>
  </si>
  <si>
    <t>Никитина Евгения Александровна</t>
  </si>
  <si>
    <t>1946-1994</t>
  </si>
  <si>
    <t>Аглиуллин Карам Фаттахович</t>
  </si>
  <si>
    <t>1942-1995</t>
  </si>
  <si>
    <t>Колеекция документов по личному составу ликвидированных организаций Белебеевского района и г.Белебея</t>
  </si>
  <si>
    <t xml:space="preserve">Филиал ФБУЗ "Центр гигиены  и эпидемиологии в РБ" в Белебеевском, Альшеевском, Бижбулякском, Ермекеевском, Миякинском районах </t>
  </si>
  <si>
    <t>1957-2004</t>
  </si>
  <si>
    <t>Городская организация Союза Демократической молодежи</t>
  </si>
  <si>
    <t>Комитет по управлению собственностью Белебеевского района и г.Белебей</t>
  </si>
  <si>
    <t>Комитет по землепользованию и земельным ресурсам г.Белебея</t>
  </si>
  <si>
    <t>Макаров Гурий Герасимович</t>
  </si>
  <si>
    <t>Коллекция документов личного происхождения участников ВОВ</t>
  </si>
  <si>
    <t>Курултай Белебеевского района</t>
  </si>
  <si>
    <t>1996-2009</t>
  </si>
  <si>
    <t>Белебеевский городской Совет ветеранов и труда</t>
  </si>
  <si>
    <t>1987-2000</t>
  </si>
  <si>
    <t>Павлов Рудольф Матвеевич</t>
  </si>
  <si>
    <t>Белебеевский расчетно-кассовый центр</t>
  </si>
  <si>
    <t>1991-2001</t>
  </si>
  <si>
    <t>Курултай г.Белебей</t>
  </si>
  <si>
    <t>Белебеевский городской комитет охраны окружающей среды</t>
  </si>
  <si>
    <t>1991-1998</t>
  </si>
  <si>
    <t>Федин Павел Анисимович</t>
  </si>
  <si>
    <t>1951-1998</t>
  </si>
  <si>
    <t>Комитет по экологии  и природопользованию</t>
  </si>
  <si>
    <t>Отдел труда и занятости населения Белебеевского района</t>
  </si>
  <si>
    <t>ГКУ Юго-западный межрайонный центр занятости населения</t>
  </si>
  <si>
    <t>Комитет по землеустройству Белебеевского района и г.Белебей</t>
  </si>
  <si>
    <t>Коллекция документов по истории г.Белебея и Белебеевского района</t>
  </si>
  <si>
    <t>1973-1999</t>
  </si>
  <si>
    <t>1973-1998</t>
  </si>
  <si>
    <t>Знаменский филиал ОАО "Агропромбанка "Башкирии"</t>
  </si>
  <si>
    <t>Белебеевский районный Совет ветеранов войны и труда</t>
  </si>
  <si>
    <t>Белебеевский филиал ГУ Территориальный фонд обязательного медицинского страхования РБ</t>
  </si>
  <si>
    <t>1994-2018</t>
  </si>
  <si>
    <t>1994-2015</t>
  </si>
  <si>
    <t>Белебеевский филиал ГУП "Бюро технической инвентаризации РБ"</t>
  </si>
  <si>
    <t>ГУ-Управление пенсионного фонда РФ в г.Белебее и Белебеевском районе</t>
  </si>
  <si>
    <t>Белебеевский межрайонный отдел Управления Федеральной службы судебных приставов по РБ</t>
  </si>
  <si>
    <t>Приютовский филиал ООО "Производственная торговая фирма "Башнефть"</t>
  </si>
  <si>
    <t>1955-2002</t>
  </si>
  <si>
    <t>ГУП "Белебеевский машиностроительный завод"</t>
  </si>
  <si>
    <t>ОАО "Белебеевский опытный механический завод"</t>
  </si>
  <si>
    <t>1968-2004</t>
  </si>
  <si>
    <t>МУП "Прачечная"</t>
  </si>
  <si>
    <t>1951-2002</t>
  </si>
  <si>
    <t>МУП Белебеевское районное предприятие по агрохимическому обслуживанию сельского хозяйства "Сельхозхимия"</t>
  </si>
  <si>
    <t>ООО "Белебеевская передвижная механизированная колонна ОАО "Башагромехмонтаж"</t>
  </si>
  <si>
    <t>ДООО Белебеевское ССМУ ОАО треста "Газспецстрой"</t>
  </si>
  <si>
    <t>МУСП им.Куйбышева</t>
  </si>
  <si>
    <t>ГУ-Отдел жилищно-коммунального хозяйства Администрации Белебеевского района и г.Белебея</t>
  </si>
  <si>
    <t>1950-2005</t>
  </si>
  <si>
    <t>1937-2005</t>
  </si>
  <si>
    <t>Муниципальное образование Промышленный район г.Белебей</t>
  </si>
  <si>
    <t>2002-2005</t>
  </si>
  <si>
    <t>2003-2005</t>
  </si>
  <si>
    <t>ГУ-Управление социальной защиты населения Администрации Белебеевского района и г.Белебей</t>
  </si>
  <si>
    <t>1993-2005</t>
  </si>
  <si>
    <t>1938-2005</t>
  </si>
  <si>
    <t>ООО Приютовский завод железобетонных конструкций ДО ОАО "Стронег"</t>
  </si>
  <si>
    <t>ООО "Приютовская межрайбаза"</t>
  </si>
  <si>
    <t>1961-2006</t>
  </si>
  <si>
    <t>ООО "Автотранссервис" ДО ОАО "Стронег"</t>
  </si>
  <si>
    <t>1953-2003</t>
  </si>
  <si>
    <t>ОАО "МАЯК"</t>
  </si>
  <si>
    <t>1992-2004</t>
  </si>
  <si>
    <t>Туймазинское управление буровых работ ОАО АНК Башнефть""</t>
  </si>
  <si>
    <t>Белебеевский филиал Акционерной страховой компании "Социнвест"</t>
  </si>
  <si>
    <t>1994-2002</t>
  </si>
  <si>
    <t xml:space="preserve">Районный узел Федеральной почтовой связи </t>
  </si>
  <si>
    <t>1995-2002</t>
  </si>
  <si>
    <t>Совет муниципального района Белебеевский район РБ</t>
  </si>
  <si>
    <t>ООО НГДУ "Аксаковнефть"</t>
  </si>
  <si>
    <t>ОАО "Белебеевский агроснаб"</t>
  </si>
  <si>
    <t>1974-2005</t>
  </si>
  <si>
    <t>1970-2004</t>
  </si>
  <si>
    <t>Белебеевское монтажное управление ОАО "Башэлектромонтаж"</t>
  </si>
  <si>
    <t>1940-2008</t>
  </si>
  <si>
    <t>ОАО "Белебеевский хлебокомбинат"</t>
  </si>
  <si>
    <t>ООО "Жилпромстрой" ДО ОАО "Стронег"</t>
  </si>
  <si>
    <t>1962-2007</t>
  </si>
  <si>
    <t>Администрация городского поселения г.Белебей муниципального района Белебеевский район РБ</t>
  </si>
  <si>
    <t>Служба сельского хозяйства Администрации МР Белебеевский район РБ</t>
  </si>
  <si>
    <t>1974-2010</t>
  </si>
  <si>
    <t>МУП "Тепловые сети муниципального района Белебеевский район"</t>
  </si>
  <si>
    <t>Администрация муниципального района Белебеевский район Республики Башкортостан</t>
  </si>
  <si>
    <t>2006-2014</t>
  </si>
  <si>
    <t>Управление труда и социальной защиты населения РБ по Белебеевскому району и г.Белебей</t>
  </si>
  <si>
    <t>Отделение по Белебеевскому району и г.Белебей Управления Федерального казначейства по РБ</t>
  </si>
  <si>
    <t>2001-2011</t>
  </si>
  <si>
    <t>ОАО "Белебеевское ремонтно-техническое предприятие"</t>
  </si>
  <si>
    <t>1963-2007</t>
  </si>
  <si>
    <t>ООО "ПУСПД"</t>
  </si>
  <si>
    <t>1981-2011</t>
  </si>
  <si>
    <t>ООО "Приютовское управление энергообеспечения нефтедобычи"</t>
  </si>
  <si>
    <t>Финансовое управление Администрации МР Белебеевский район РБ</t>
  </si>
  <si>
    <t>Отдел культуры Администрации муниципального района Белебеевский район РБ</t>
  </si>
  <si>
    <t>МКУ Управления образования муниципального района Белебеевский район РБ</t>
  </si>
  <si>
    <t>Сельскохозяйственный производственный кооператив "Заря"</t>
  </si>
  <si>
    <t>1960-2007</t>
  </si>
  <si>
    <t>ППО АУДНГ филиала ОАО "АНК "Башнефть" "Башнефть-Ишимбай"</t>
  </si>
  <si>
    <t>1966-2010</t>
  </si>
  <si>
    <t>Отдел экономики Администрации МР Белебеевский район РБ</t>
  </si>
  <si>
    <t>ОАО "Белебеевская трикотажная фабрика"</t>
  </si>
  <si>
    <t>1971-2007</t>
  </si>
  <si>
    <t>Муниципальне унитарное предприятие "Батыр"</t>
  </si>
  <si>
    <t>1999-2011</t>
  </si>
  <si>
    <t>ООО "Приютовское управление по подземному и капитальному ремонту скважин"</t>
  </si>
  <si>
    <t>Государственное бюджетное учреждение Комплексный центр социального обслуживания населения Белебеевского района и г.Белебея РБ</t>
  </si>
  <si>
    <t>2000-2015</t>
  </si>
  <si>
    <t>Закрытое акционерное общество "Белебеевский механический завод"</t>
  </si>
  <si>
    <t>2003-2017</t>
  </si>
  <si>
    <t xml:space="preserve">Отдел архитектуры  Администрации МР Белебеевский район РБ
</t>
  </si>
  <si>
    <t>ООО УК "Жилищно-комунальный сервис"</t>
  </si>
  <si>
    <t>2008-2015</t>
  </si>
  <si>
    <t>Комитет по делам молодежи Администрации МР Белебеевский район РБ</t>
  </si>
  <si>
    <t>Административная комиссия при Админиситрации МР Белебеевский район РБ</t>
  </si>
  <si>
    <t>2007-2010</t>
  </si>
  <si>
    <t>Отдел опеки и попечительства Администрации МР Белебеевский район РБ</t>
  </si>
  <si>
    <t>Комитет по физической культуре и спорту Администрации МР Белебеевский район РБ</t>
  </si>
  <si>
    <t>Комитет по управлению собственностью Министерства земельных и имущественных отношений РБ по Белебеевскому району и г.Белебей РБ</t>
  </si>
  <si>
    <t>ДЗАО Белебеевское ПМК  "ОАО "Башсантехмонтаж"</t>
  </si>
  <si>
    <t>Белебеевская межхозяйственная передвижная колонна</t>
  </si>
  <si>
    <t>2001-2008</t>
  </si>
  <si>
    <t>1992-1994</t>
  </si>
  <si>
    <t>Муниципальный посредническо-коммерческий центр бытового обслуживания населения</t>
  </si>
  <si>
    <t>МП "Чародейка"</t>
  </si>
  <si>
    <t>1991-1995</t>
  </si>
  <si>
    <t>1992-1993</t>
  </si>
  <si>
    <t>1994-1996</t>
  </si>
  <si>
    <t>Белебеевская муниципальная телекомпания</t>
  </si>
  <si>
    <t>1995-1998</t>
  </si>
  <si>
    <t>МП "Легенда"</t>
  </si>
  <si>
    <t>МП Приютовская швейная фабрика</t>
  </si>
  <si>
    <t>1968-1999</t>
  </si>
  <si>
    <t>1992-1999</t>
  </si>
  <si>
    <t>МП магазин "Обувь"</t>
  </si>
  <si>
    <t>МП магазин "Сувенир"</t>
  </si>
  <si>
    <t>МУП "Белебеевский горторг"</t>
  </si>
  <si>
    <t>1939-2001</t>
  </si>
  <si>
    <t>Белебеевская мебельная фабрика</t>
  </si>
  <si>
    <t>1936-1999</t>
  </si>
  <si>
    <t>МП магазин "Заря"</t>
  </si>
  <si>
    <t>МП "Миг"</t>
  </si>
  <si>
    <t>Магазин "Комиссионный"</t>
  </si>
  <si>
    <t>Белебеевское городское территориальное многоотраслевое производственное объединение  бытового обслуживания населения</t>
  </si>
  <si>
    <t>1928-1992</t>
  </si>
  <si>
    <t>Муниципальное тарное предприятие</t>
  </si>
  <si>
    <t>1992-2001</t>
  </si>
  <si>
    <t>МП магазин "Стройматериалы"</t>
  </si>
  <si>
    <t>1995, 1996, 1998</t>
  </si>
  <si>
    <t>Белебеевская геолого-поисковая контора треста "Башзападнефтеразведка"</t>
  </si>
  <si>
    <t>1950-1962</t>
  </si>
  <si>
    <t>2003-2004</t>
  </si>
  <si>
    <t>2001-2009</t>
  </si>
  <si>
    <t>МБУ "Центральная бухгалтерия учреждений культуры" ГП г.Белебей МР Белебеевский район РБ</t>
  </si>
  <si>
    <t>2006-2017</t>
  </si>
  <si>
    <t>1968-2019</t>
  </si>
  <si>
    <t>1928-2020</t>
  </si>
  <si>
    <t>1934-1990</t>
  </si>
  <si>
    <t xml:space="preserve">1962-1977 </t>
  </si>
  <si>
    <t xml:space="preserve">1965-2005  </t>
  </si>
  <si>
    <t>1962-2001</t>
  </si>
  <si>
    <t xml:space="preserve">1961-2015  </t>
  </si>
  <si>
    <t>1940-1975</t>
  </si>
  <si>
    <t>1934-1975</t>
  </si>
  <si>
    <t>1938-1975</t>
  </si>
  <si>
    <t>1935-1975</t>
  </si>
  <si>
    <t xml:space="preserve"> 1938-1949</t>
  </si>
  <si>
    <t>1960-1999</t>
  </si>
  <si>
    <t>1976-1984</t>
  </si>
  <si>
    <t>1959-2000</t>
  </si>
  <si>
    <t xml:space="preserve">1961-1972 </t>
  </si>
  <si>
    <t>1990-1997</t>
  </si>
  <si>
    <t xml:space="preserve">1946-1994  </t>
  </si>
  <si>
    <t>1952-1994</t>
  </si>
  <si>
    <t>1936-1960</t>
  </si>
  <si>
    <t xml:space="preserve">1962-2017 </t>
  </si>
  <si>
    <t>1931-1960</t>
  </si>
  <si>
    <t xml:space="preserve"> 1949-1975</t>
  </si>
  <si>
    <t>1936-1951</t>
  </si>
  <si>
    <t>1935-1996</t>
  </si>
  <si>
    <t>1963-1975</t>
  </si>
  <si>
    <t>1953-1960</t>
  </si>
  <si>
    <t>1976-2013</t>
  </si>
  <si>
    <t xml:space="preserve">1950-2009   </t>
  </si>
  <si>
    <t>1973-2009</t>
  </si>
  <si>
    <t>1972-1998</t>
  </si>
  <si>
    <t>1944-1954</t>
  </si>
  <si>
    <t xml:space="preserve">1986-1998  </t>
  </si>
  <si>
    <t>1954-2005</t>
  </si>
  <si>
    <t>1933-1948</t>
  </si>
  <si>
    <t>1947-2003</t>
  </si>
  <si>
    <t>1967-2007</t>
  </si>
  <si>
    <t>Муниципальное образование Старогородецкий район г.Белебей</t>
  </si>
  <si>
    <t>1931-1933</t>
  </si>
  <si>
    <t>1931-1937</t>
  </si>
  <si>
    <t>1957,1961-2005</t>
  </si>
  <si>
    <t>1930-2005</t>
  </si>
  <si>
    <t>1938-2014</t>
  </si>
  <si>
    <t>1960-2013</t>
  </si>
  <si>
    <t>1952-2003</t>
  </si>
  <si>
    <t>1979-2007</t>
  </si>
  <si>
    <t>1989-2005</t>
  </si>
  <si>
    <t>1965-2007</t>
  </si>
  <si>
    <t>1966-2007</t>
  </si>
  <si>
    <t>1955-2003</t>
  </si>
  <si>
    <t>1941-1954</t>
  </si>
  <si>
    <t>1945-1959</t>
  </si>
  <si>
    <t>1941-2006</t>
  </si>
  <si>
    <t>1942-1953</t>
  </si>
  <si>
    <t xml:space="preserve"> 1941-1956</t>
  </si>
  <si>
    <t>1939-1956</t>
  </si>
  <si>
    <t>1961-1969</t>
  </si>
  <si>
    <t>1991-1992</t>
  </si>
  <si>
    <t>1945-1955</t>
  </si>
  <si>
    <t>1932-1943</t>
  </si>
  <si>
    <t>1987-1997</t>
  </si>
  <si>
    <t>1947-1987</t>
  </si>
  <si>
    <t>1942-1991</t>
  </si>
  <si>
    <t>1944-1996</t>
  </si>
  <si>
    <t>Белебеевское конвекционное бюро</t>
  </si>
  <si>
    <t>4. Негосударственная</t>
  </si>
  <si>
    <r>
      <t>1985-2012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</t>
    </r>
  </si>
  <si>
    <r>
      <t>1965-</t>
    </r>
    <r>
      <rPr>
        <sz val="14"/>
        <rFont val="Times New Roman"/>
        <family val="1"/>
        <charset val="204"/>
      </rPr>
      <t>2013</t>
    </r>
  </si>
  <si>
    <t>№ фонда</t>
  </si>
  <si>
    <t>Наименование фонда</t>
  </si>
  <si>
    <t>крайние даты  хранения дел постоянно</t>
  </si>
  <si>
    <t>кол-во дел</t>
  </si>
  <si>
    <t>крайние даты хранения дел по лич. составу</t>
  </si>
  <si>
    <t>Муниципальная</t>
  </si>
  <si>
    <t>Республиканская</t>
  </si>
  <si>
    <t>Федеральная</t>
  </si>
  <si>
    <t>ГП "Медпрепарат" РБ</t>
  </si>
  <si>
    <t>2008-2018</t>
  </si>
  <si>
    <t>2006-2019</t>
  </si>
  <si>
    <t>2006-2020</t>
  </si>
  <si>
    <t>МКУ Управление социального развития муниципального района Белебеевский район РБ</t>
  </si>
  <si>
    <t>2015-2018</t>
  </si>
  <si>
    <t>1956-2005</t>
  </si>
  <si>
    <t>МУП Баня № 4</t>
  </si>
  <si>
    <t>1974-2008</t>
  </si>
  <si>
    <t>1970-2020</t>
  </si>
  <si>
    <t>2001-2005</t>
  </si>
  <si>
    <t>Судебный участок № 1</t>
  </si>
  <si>
    <t>Белебеевский межрайонных следственный отдел Следственного управления Следственного комитета РФ по РБ</t>
  </si>
  <si>
    <t>1946-2021</t>
  </si>
  <si>
    <t>1998-2008</t>
  </si>
  <si>
    <r>
      <t xml:space="preserve">Объединенный архивный фонд мировых судей Белебеевского района РБ </t>
    </r>
    <r>
      <rPr>
        <b/>
        <sz val="14"/>
        <rFont val="Times New Roman"/>
        <family val="1"/>
        <charset val="204"/>
      </rPr>
      <t>Судебный участок по Белебеевскому району</t>
    </r>
  </si>
  <si>
    <t>1956-1988         1993-2005</t>
  </si>
  <si>
    <t>1995-2021</t>
  </si>
  <si>
    <t>Федеральные</t>
  </si>
  <si>
    <t>Республиканские</t>
  </si>
  <si>
    <t>Муниципальные</t>
  </si>
  <si>
    <t>Негосударственнын</t>
  </si>
  <si>
    <t>постоянного хранения</t>
  </si>
  <si>
    <t>по личному составу</t>
  </si>
  <si>
    <t>Всего</t>
  </si>
  <si>
    <t>Производственно-строительный кооператив "Эврика"</t>
  </si>
  <si>
    <t>Кооператив "Молодежный-Белебей"</t>
  </si>
  <si>
    <t>Торговый Дом САН и Ко</t>
  </si>
  <si>
    <t>Кооператив "Тепловик"</t>
  </si>
  <si>
    <t>Частная фирма "Ручеек"</t>
  </si>
  <si>
    <t>МП "Биато"</t>
  </si>
  <si>
    <t>Кооператив "Иониус"</t>
  </si>
  <si>
    <t>ООО "Информ-Технология"</t>
  </si>
  <si>
    <t>МП "Апейрон-91"</t>
  </si>
  <si>
    <t>Кооператив "Ритуальные услуги"</t>
  </si>
  <si>
    <t>ИЧП "Рузвельт"</t>
  </si>
  <si>
    <t>Кооператив "Ремонтник"</t>
  </si>
  <si>
    <t>ТОО "Левша"</t>
  </si>
  <si>
    <t>ЧФ "Эллес"</t>
  </si>
  <si>
    <t>Малое строительно-монтажное предприятие "Потенциал"</t>
  </si>
  <si>
    <t>1989-1992</t>
  </si>
  <si>
    <t>1990-1992</t>
  </si>
  <si>
    <t>1988-1993</t>
  </si>
  <si>
    <t>1993-1994</t>
  </si>
  <si>
    <t>1991-1993</t>
  </si>
  <si>
    <t>1988-1991</t>
  </si>
  <si>
    <t>1993-1995</t>
  </si>
  <si>
    <t>1994-1994</t>
  </si>
  <si>
    <t>1991-1994</t>
  </si>
  <si>
    <t>ИП "АВС"</t>
  </si>
  <si>
    <t>МП "Теплый дом"</t>
  </si>
  <si>
    <t>Малое школьное предприятие "Смена"</t>
  </si>
  <si>
    <t>Белебеевское научно-производственное предприятие "Свит"</t>
  </si>
  <si>
    <t>ООО "Дункан"</t>
  </si>
  <si>
    <t>Фирма "Арго"</t>
  </si>
  <si>
    <t>ЧП "Квазар"</t>
  </si>
  <si>
    <t>ЧП "Аника"</t>
  </si>
  <si>
    <t>Белебеевский филиал Волго-Уральского страхового общества</t>
  </si>
  <si>
    <t>Кооператив "Блеск"</t>
  </si>
  <si>
    <t>1988-1995</t>
  </si>
  <si>
    <t>ТОО "Гамма"</t>
  </si>
  <si>
    <t>Белебеевский филиал индивидуального предприятия "Ангам"</t>
  </si>
  <si>
    <t>ИП Шах""</t>
  </si>
  <si>
    <t>ООО предприятие "Энергия"</t>
  </si>
  <si>
    <t>ЧП "Дебют"</t>
  </si>
  <si>
    <t xml:space="preserve">Торгово-закупочное предприятие </t>
  </si>
  <si>
    <t>ТОО "Шоп"</t>
  </si>
  <si>
    <t>1993-1996</t>
  </si>
  <si>
    <t>ЧП "Сектор плюс"</t>
  </si>
  <si>
    <t>1993-1997</t>
  </si>
  <si>
    <t>МП "Техник"</t>
  </si>
  <si>
    <t>1991-1997</t>
  </si>
  <si>
    <t>Независимое учетно-консультативное бюро "Эгида"</t>
  </si>
  <si>
    <t>1992-1996</t>
  </si>
  <si>
    <t>Приютовский филиал ТОО "Гриф"</t>
  </si>
  <si>
    <t>ИП "Лейсан"</t>
  </si>
  <si>
    <t>Кооператив "Уют"</t>
  </si>
  <si>
    <t>Предприятие "Россич"</t>
  </si>
  <si>
    <t>1994-1997</t>
  </si>
  <si>
    <t>Предприятие "Норд"</t>
  </si>
  <si>
    <t>ТОО "Император"</t>
  </si>
  <si>
    <t>Торгово-производственное предприятие "Росинка"</t>
  </si>
  <si>
    <t>1994-1995</t>
  </si>
  <si>
    <t>Предприятие "Элита"</t>
  </si>
  <si>
    <t>Производственно-коммерческое предприятие "Венера"</t>
  </si>
  <si>
    <t>ООО "Ключ</t>
  </si>
  <si>
    <t>Предприятие "Дизель"</t>
  </si>
  <si>
    <t>1996-1997</t>
  </si>
  <si>
    <t>Белебеевский хозрасчетный ремонтно-строительный участок</t>
  </si>
  <si>
    <t>1950-1999</t>
  </si>
  <si>
    <t>ТОО "Весна"</t>
  </si>
  <si>
    <t>ИП "Диапозит"</t>
  </si>
  <si>
    <t>Частная фирма "Березка"</t>
  </si>
  <si>
    <t>1993-1999</t>
  </si>
  <si>
    <t>Приютовский филиал частной фирмы "Ксанта"</t>
  </si>
  <si>
    <t>1995-1999</t>
  </si>
  <si>
    <t>Кооператив "Агропрод"</t>
  </si>
  <si>
    <t>1989-1990</t>
  </si>
  <si>
    <t>ИЧП "Правовая Услуга"</t>
  </si>
  <si>
    <t>ООО "Урал"</t>
  </si>
  <si>
    <t>1992-2000</t>
  </si>
  <si>
    <t>ОАО магазин  "Хозтовары" ("Уют", "Экран", "Тысяча мелочей")</t>
  </si>
  <si>
    <t>ООО Предприятие РММ</t>
  </si>
  <si>
    <t>1995-1997</t>
  </si>
  <si>
    <t>ООО "Лев"</t>
  </si>
  <si>
    <t>1996-1999</t>
  </si>
  <si>
    <t>МП "Поиск"</t>
  </si>
  <si>
    <t>1991-1996</t>
  </si>
  <si>
    <t>Кооператив "Дружба"</t>
  </si>
  <si>
    <t>1990-1995</t>
  </si>
  <si>
    <t>Крестьянское товарищество "Колос"</t>
  </si>
  <si>
    <t>Негосударственное образовательное учреждение "Компьютер Диалог"</t>
  </si>
  <si>
    <t>1993-2000</t>
  </si>
  <si>
    <t>Представительный фонд "Диана"</t>
  </si>
  <si>
    <t>1998-2001</t>
  </si>
  <si>
    <t>ООО "Уныш"</t>
  </si>
  <si>
    <t>2000-2001</t>
  </si>
  <si>
    <t>Частное предприятие "Титан"</t>
  </si>
  <si>
    <t>1994-1999</t>
  </si>
  <si>
    <t>ООО "Сокол"</t>
  </si>
  <si>
    <t>1993-2002</t>
  </si>
  <si>
    <t>АОЗ "Белебейстройсервис"</t>
  </si>
  <si>
    <t>1969-2001</t>
  </si>
  <si>
    <t>Белебеевское жилищно-эксплуатационное управление филиала ООО "Ремонтное жилищно-эксплуатационное управление" ДО ОАО "Стронег"</t>
  </si>
  <si>
    <t>1997-2003</t>
  </si>
  <si>
    <t>ООО "Ивакор"</t>
  </si>
  <si>
    <t>1994-2008</t>
  </si>
  <si>
    <t>ОАО "Баженовский"</t>
  </si>
  <si>
    <t>ИП А.З. Ахмадуллина</t>
  </si>
  <si>
    <t>ООО НПП "Энергосбережение"</t>
  </si>
  <si>
    <t>2000-2010</t>
  </si>
  <si>
    <t>Частное предприятие "Руслан"</t>
  </si>
  <si>
    <t>Белебеевское предприятие меокооптовой торговли "Башопторг"</t>
  </si>
  <si>
    <t>1991-1999</t>
  </si>
  <si>
    <t>ООО "Строитель"</t>
  </si>
  <si>
    <t>1991-2009</t>
  </si>
  <si>
    <t>ООО "Аспект сервис"</t>
  </si>
  <si>
    <t>2003-2010</t>
  </si>
  <si>
    <t>ООО "Аспект плюс"</t>
  </si>
  <si>
    <t>Белебеевское районно-городское общество охотников и рыболовов</t>
  </si>
  <si>
    <t>1982-1997</t>
  </si>
  <si>
    <t>ООО "Акцоп-плюс"</t>
  </si>
  <si>
    <t>2010-2015</t>
  </si>
  <si>
    <t>ООО "Торговый дом Керамика"</t>
  </si>
  <si>
    <t>2002-2014</t>
  </si>
  <si>
    <t>ООО "Калейдоскоп"</t>
  </si>
  <si>
    <t>2009-2017</t>
  </si>
  <si>
    <t>Белебеевское телевизионное агантство ООО "Калейдоскоп"</t>
  </si>
  <si>
    <t>ОАО ППС "Знаменский Республики Башкортостан"</t>
  </si>
  <si>
    <t>2014-2018</t>
  </si>
  <si>
    <t>ООО Компания "Корвет"</t>
  </si>
  <si>
    <t>2007-2015</t>
  </si>
  <si>
    <t>ООО "Климов"</t>
  </si>
  <si>
    <t>2017-2018</t>
  </si>
  <si>
    <t>ИП Захаров Ю.Н.</t>
  </si>
  <si>
    <t>2013-2017</t>
  </si>
  <si>
    <t>ООО "Башмачок"</t>
  </si>
  <si>
    <t>ООО "Лакомка плюс"</t>
  </si>
  <si>
    <t>2009-2018</t>
  </si>
  <si>
    <t>ООО строительная группа "Прометей"</t>
  </si>
  <si>
    <t>2008-2017</t>
  </si>
  <si>
    <t>ООО "Профиль"</t>
  </si>
  <si>
    <t>2001-2020</t>
  </si>
  <si>
    <t>ООО Приютовская база</t>
  </si>
  <si>
    <t>2003-2012</t>
  </si>
  <si>
    <t>ВСЕГО ДОКУМЕНТОВ на 01.01.2023г.</t>
  </si>
  <si>
    <t>По личному составу от ликвидированных организаций</t>
  </si>
  <si>
    <t>Личного происхождения</t>
  </si>
  <si>
    <t>коллекции док-ов по истории г. Белебея и Белебеевского района</t>
  </si>
  <si>
    <t>уголовные и гражданские дела</t>
  </si>
  <si>
    <t>общественные организации</t>
  </si>
  <si>
    <t>похозяйственные книги</t>
  </si>
  <si>
    <t>управленческой документации орг-ций</t>
  </si>
  <si>
    <t>Всего управленческой документации:</t>
  </si>
  <si>
    <t>ГП "Медпрепарат"</t>
  </si>
  <si>
    <t>20. Документы по личному составу, ликвидированных организаций Белебеевского района и г.Белебей:</t>
  </si>
  <si>
    <r>
      <rPr>
        <b/>
        <sz val="10"/>
        <color indexed="63"/>
        <rFont val="Times New Roman"/>
        <family val="1"/>
        <charset val="204"/>
      </rPr>
      <t>19. Личные фонды</t>
    </r>
  </si>
  <si>
    <t>18. Общественные организации</t>
  </si>
  <si>
    <t>МКУ Управление социального развития МР Белебеевский район РБ</t>
  </si>
  <si>
    <t>1998-2007</t>
  </si>
  <si>
    <t>17. Труд. Занятость. Социальное обеспечение и социальное страхование</t>
  </si>
  <si>
    <t>16. Здравоохранение. Физическая культура и спорт</t>
  </si>
  <si>
    <r>
      <t>1965-</t>
    </r>
    <r>
      <rPr>
        <sz val="10"/>
        <rFont val="Times New Roman"/>
        <family val="1"/>
        <charset val="204"/>
      </rPr>
      <t>2013</t>
    </r>
  </si>
  <si>
    <t>15. Печать</t>
  </si>
  <si>
    <t>14. Культура. Молодежь</t>
  </si>
  <si>
    <t>13. Образование</t>
  </si>
  <si>
    <t>12. Коммунальное хозяйство. Бытовое обслуживание</t>
  </si>
  <si>
    <t>1956-1988  1993-2005</t>
  </si>
  <si>
    <t>11. Торговля. Снабжение. Сбыт. Заготовки</t>
  </si>
  <si>
    <t>10. Строительство. Архитектура</t>
  </si>
  <si>
    <t>9. Транспорт и связь</t>
  </si>
  <si>
    <t>8. Сельское, лесное и водное хозяйство</t>
  </si>
  <si>
    <t>7. Промышленность</t>
  </si>
  <si>
    <r>
      <t>1985-2012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</t>
    </r>
  </si>
  <si>
    <t>6. Финансирование. Кредитование. Налогообложение</t>
  </si>
  <si>
    <t>5. Управление государственным имуществом</t>
  </si>
  <si>
    <t>4. Планирование. Статистика</t>
  </si>
  <si>
    <r>
      <t xml:space="preserve">Объединенный архивный фонд мировых судей Белебеевского района РБ </t>
    </r>
    <r>
      <rPr>
        <b/>
        <sz val="10"/>
        <rFont val="Times New Roman"/>
        <family val="1"/>
        <charset val="204"/>
      </rPr>
      <t>Судебный участок по Белебеевскому району</t>
    </r>
  </si>
  <si>
    <t>3. Суд, прокуратура, нотариат</t>
  </si>
  <si>
    <t>1. Государственная власть и государственное управление.
2. Избирательные комиссии</t>
  </si>
  <si>
    <r>
      <rPr>
        <b/>
        <sz val="9"/>
        <color indexed="63"/>
        <rFont val="Times New Roman"/>
        <family val="1"/>
      </rPr>
      <t>Коли- чество дел</t>
    </r>
  </si>
  <si>
    <r>
      <rPr>
        <b/>
        <sz val="9"/>
        <color indexed="63"/>
        <rFont val="Times New Roman"/>
        <family val="1"/>
      </rPr>
      <t>Крайние даты дел</t>
    </r>
  </si>
  <si>
    <r>
      <rPr>
        <b/>
        <sz val="9"/>
        <color indexed="63"/>
        <rFont val="Times New Roman"/>
        <family val="1"/>
      </rPr>
      <t xml:space="preserve">Сведения
</t>
    </r>
    <r>
      <rPr>
        <b/>
        <sz val="9"/>
        <color indexed="63"/>
        <rFont val="Times New Roman"/>
        <family val="1"/>
      </rPr>
      <t>о хранении  дел по личному составу</t>
    </r>
  </si>
  <si>
    <r>
      <rPr>
        <b/>
        <sz val="9"/>
        <color indexed="63"/>
        <rFont val="Times New Roman"/>
        <family val="1"/>
      </rPr>
      <t xml:space="preserve">Сведения
</t>
    </r>
    <r>
      <rPr>
        <b/>
        <sz val="9"/>
        <color indexed="63"/>
        <rFont val="Times New Roman"/>
        <family val="1"/>
      </rPr>
      <t>о  хранении дел постоянного хранения</t>
    </r>
  </si>
  <si>
    <r>
      <rPr>
        <b/>
        <sz val="9"/>
        <color indexed="63"/>
        <rFont val="Times New Roman"/>
        <family val="1"/>
      </rPr>
      <t>№ фонда</t>
    </r>
  </si>
  <si>
    <t>Приложение №2</t>
  </si>
  <si>
    <t xml:space="preserve">                                                                                                              </t>
  </si>
  <si>
    <t>2006-2018</t>
  </si>
  <si>
    <t>2005-2018</t>
  </si>
  <si>
    <t>1961-2019</t>
  </si>
  <si>
    <t>1982-2019</t>
  </si>
  <si>
    <t>1962-2019</t>
  </si>
  <si>
    <t>1959-2019</t>
  </si>
  <si>
    <t>1961-2018</t>
  </si>
  <si>
    <t>1962-2018</t>
  </si>
  <si>
    <t xml:space="preserve">1939-2019  </t>
  </si>
  <si>
    <t xml:space="preserve">1959-2019  </t>
  </si>
  <si>
    <t xml:space="preserve">1961-2019   </t>
  </si>
  <si>
    <t>1955,1959, 1961-2018</t>
  </si>
  <si>
    <t>1963-2008</t>
  </si>
  <si>
    <t>1961-2008</t>
  </si>
  <si>
    <t xml:space="preserve">1957-2008  </t>
  </si>
  <si>
    <t>1999-2008</t>
  </si>
  <si>
    <t>Судебный участок № 2</t>
  </si>
  <si>
    <t>2001-2013</t>
  </si>
  <si>
    <t>2006-2016</t>
  </si>
  <si>
    <t>1965-2013</t>
  </si>
  <si>
    <t>1991-2014</t>
  </si>
  <si>
    <t>2008-2021</t>
  </si>
  <si>
    <t>ООО Ивановское</t>
  </si>
  <si>
    <t>Филиал №10 ГУ-Регионральное отделение ФСС РФ по РБ</t>
  </si>
  <si>
    <t xml:space="preserve">1961-2008  </t>
  </si>
  <si>
    <t>1957-2008</t>
  </si>
  <si>
    <t>1939-2019</t>
  </si>
  <si>
    <t>1955, 1959,                1961-2018</t>
  </si>
  <si>
    <t>2006-2021</t>
  </si>
  <si>
    <t>1960-2018</t>
  </si>
  <si>
    <t>1990-2019</t>
  </si>
  <si>
    <t xml:space="preserve">Список фондов сектора по делам архивов Администрации муниципального район  Белебеевский район Республики Башкортостан по состоянию на 01.01.2024г.      </t>
  </si>
  <si>
    <t>Итого на 01.01.2024г. 218 фондов, 279 описи, 46982ед.хр.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</si>
</sst>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Times New Roman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31F20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31F2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231F20"/>
      <name val="Times New Roman"/>
      <family val="2"/>
    </font>
    <font>
      <b/>
      <sz val="9"/>
      <name val="Times New Roman"/>
      <family val="1"/>
      <charset val="204"/>
    </font>
    <font>
      <b/>
      <sz val="9"/>
      <color indexed="63"/>
      <name val="Times New Roman"/>
      <family val="1"/>
    </font>
    <font>
      <b/>
      <sz val="11"/>
      <color indexed="63"/>
      <name val="Times New Roman"/>
      <family val="1"/>
    </font>
    <font>
      <sz val="18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 style="thin">
        <color indexed="64"/>
      </top>
      <bottom/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rgb="FF231F20"/>
      </top>
      <bottom/>
      <diagonal/>
    </border>
    <border>
      <left/>
      <right/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31F2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center" vertical="top" wrapText="1" shrinkToFit="1"/>
    </xf>
    <xf numFmtId="1" fontId="3" fillId="0" borderId="5" xfId="0" applyNumberFormat="1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1" fontId="7" fillId="0" borderId="5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shrinkToFit="1"/>
    </xf>
    <xf numFmtId="1" fontId="7" fillId="0" borderId="4" xfId="0" applyNumberFormat="1" applyFont="1" applyFill="1" applyBorder="1" applyAlignment="1">
      <alignment horizontal="center" vertical="top" wrapText="1" shrinkToFit="1"/>
    </xf>
    <xf numFmtId="1" fontId="7" fillId="0" borderId="5" xfId="0" applyNumberFormat="1" applyFont="1" applyFill="1" applyBorder="1" applyAlignment="1">
      <alignment horizontal="center" vertical="top" wrapText="1" shrinkToFi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center" vertical="top" shrinkToFit="1"/>
    </xf>
    <xf numFmtId="1" fontId="9" fillId="0" borderId="4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center" vertical="top" shrinkToFit="1"/>
    </xf>
    <xf numFmtId="0" fontId="7" fillId="0" borderId="13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top" wrapText="1" shrinkToFit="1"/>
    </xf>
    <xf numFmtId="0" fontId="7" fillId="0" borderId="17" xfId="0" applyFont="1" applyFill="1" applyBorder="1" applyAlignment="1">
      <alignment horizontal="center" vertical="top" wrapText="1"/>
    </xf>
    <xf numFmtId="1" fontId="9" fillId="0" borderId="9" xfId="0" applyNumberFormat="1" applyFont="1" applyFill="1" applyBorder="1" applyAlignment="1">
      <alignment horizontal="center" vertical="top" shrinkToFit="1"/>
    </xf>
    <xf numFmtId="1" fontId="9" fillId="0" borderId="1" xfId="0" applyNumberFormat="1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center" vertical="top" shrinkToFit="1"/>
    </xf>
    <xf numFmtId="0" fontId="7" fillId="0" borderId="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" fontId="14" fillId="0" borderId="4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1" fontId="14" fillId="0" borderId="5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  <xf numFmtId="1" fontId="14" fillId="0" borderId="9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vertical="top" shrinkToFit="1"/>
    </xf>
    <xf numFmtId="0" fontId="7" fillId="0" borderId="2" xfId="0" applyFont="1" applyBorder="1" applyAlignment="1">
      <alignment vertical="top" wrapText="1"/>
    </xf>
    <xf numFmtId="1" fontId="7" fillId="0" borderId="16" xfId="0" applyNumberFormat="1" applyFont="1" applyFill="1" applyBorder="1" applyAlignment="1">
      <alignment horizontal="center" vertical="top" shrinkToFit="1"/>
    </xf>
    <xf numFmtId="0" fontId="7" fillId="0" borderId="5" xfId="0" applyFont="1" applyFill="1" applyBorder="1" applyAlignment="1">
      <alignment horizontal="center" wrapText="1"/>
    </xf>
    <xf numFmtId="1" fontId="6" fillId="0" borderId="20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top" shrinkToFit="1"/>
    </xf>
    <xf numFmtId="0" fontId="7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1" fontId="15" fillId="0" borderId="4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6" fillId="0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" fontId="3" fillId="0" borderId="16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Fill="1" applyBorder="1" applyAlignment="1">
      <alignment horizontal="center" vertical="top" shrinkToFit="1"/>
    </xf>
    <xf numFmtId="1" fontId="5" fillId="0" borderId="9" xfId="0" applyNumberFormat="1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top" wrapText="1"/>
    </xf>
    <xf numFmtId="1" fontId="7" fillId="0" borderId="5" xfId="0" applyNumberFormat="1" applyFont="1" applyFill="1" applyBorder="1" applyAlignment="1">
      <alignment horizontal="center" vertical="top" shrinkToFit="1"/>
    </xf>
    <xf numFmtId="1" fontId="7" fillId="0" borderId="20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wrapText="1" shrinkToFit="1"/>
    </xf>
    <xf numFmtId="1" fontId="6" fillId="0" borderId="7" xfId="0" applyNumberFormat="1" applyFont="1" applyFill="1" applyBorder="1" applyAlignment="1">
      <alignment horizontal="center" vertical="top" shrinkToFit="1"/>
    </xf>
    <xf numFmtId="1" fontId="6" fillId="0" borderId="5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horizontal="center" vertical="top" wrapText="1"/>
    </xf>
    <xf numFmtId="1" fontId="6" fillId="0" borderId="20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wrapText="1" shrinkToFi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center" vertical="top" wrapText="1" shrinkToFit="1"/>
    </xf>
    <xf numFmtId="1" fontId="2" fillId="0" borderId="5" xfId="0" applyNumberFormat="1" applyFont="1" applyFill="1" applyBorder="1" applyAlignment="1">
      <alignment horizontal="center" vertical="top" shrinkToFit="1"/>
    </xf>
    <xf numFmtId="0" fontId="6" fillId="0" borderId="2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" fontId="17" fillId="0" borderId="4" xfId="0" applyNumberFormat="1" applyFont="1" applyFill="1" applyBorder="1" applyAlignment="1">
      <alignment horizontal="center" vertical="top" shrinkToFit="1"/>
    </xf>
    <xf numFmtId="1" fontId="17" fillId="0" borderId="1" xfId="0" applyNumberFormat="1" applyFont="1" applyFill="1" applyBorder="1" applyAlignment="1">
      <alignment horizontal="center" vertical="top" shrinkToFit="1"/>
    </xf>
    <xf numFmtId="0" fontId="17" fillId="0" borderId="9" xfId="0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vertical="top" shrinkToFit="1"/>
    </xf>
    <xf numFmtId="0" fontId="1" fillId="0" borderId="9" xfId="0" applyFont="1" applyFill="1" applyBorder="1" applyAlignment="1">
      <alignment horizontal="center" vertical="top" wrapText="1"/>
    </xf>
    <xf numFmtId="1" fontId="18" fillId="0" borderId="4" xfId="0" applyNumberFormat="1" applyFont="1" applyFill="1" applyBorder="1" applyAlignment="1">
      <alignment horizontal="center" vertical="top" shrinkToFit="1"/>
    </xf>
    <xf numFmtId="0" fontId="1" fillId="0" borderId="16" xfId="0" applyFont="1" applyFill="1" applyBorder="1" applyAlignment="1">
      <alignment horizontal="center" vertical="top" wrapText="1"/>
    </xf>
    <xf numFmtId="1" fontId="18" fillId="0" borderId="5" xfId="0" applyNumberFormat="1" applyFont="1" applyFill="1" applyBorder="1" applyAlignment="1">
      <alignment horizontal="center" vertical="top" shrinkToFit="1"/>
    </xf>
    <xf numFmtId="0" fontId="1" fillId="0" borderId="17" xfId="0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shrinkToFit="1"/>
    </xf>
    <xf numFmtId="0" fontId="0" fillId="0" borderId="1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" fontId="18" fillId="0" borderId="6" xfId="0" applyNumberFormat="1" applyFont="1" applyFill="1" applyBorder="1" applyAlignment="1">
      <alignment horizontal="center" vertical="top" shrinkToFit="1"/>
    </xf>
    <xf numFmtId="0" fontId="8" fillId="0" borderId="12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/>
    </xf>
    <xf numFmtId="1" fontId="20" fillId="0" borderId="20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left" vertical="top" wrapText="1"/>
    </xf>
    <xf numFmtId="1" fontId="17" fillId="0" borderId="5" xfId="0" applyNumberFormat="1" applyFont="1" applyFill="1" applyBorder="1" applyAlignment="1">
      <alignment horizontal="center" vertical="top" shrinkToFit="1"/>
    </xf>
    <xf numFmtId="0" fontId="17" fillId="0" borderId="5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left" vertical="top" wrapText="1"/>
    </xf>
    <xf numFmtId="1" fontId="17" fillId="0" borderId="6" xfId="0" applyNumberFormat="1" applyFont="1" applyFill="1" applyBorder="1" applyAlignment="1">
      <alignment horizontal="center" vertical="top" shrinkToFit="1"/>
    </xf>
    <xf numFmtId="0" fontId="17" fillId="0" borderId="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top" wrapText="1"/>
    </xf>
    <xf numFmtId="1" fontId="17" fillId="0" borderId="2" xfId="0" applyNumberFormat="1" applyFont="1" applyFill="1" applyBorder="1" applyAlignment="1">
      <alignment horizontal="center" vertical="top" shrinkToFi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center" vertical="top" shrinkToFit="1"/>
    </xf>
    <xf numFmtId="0" fontId="17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top" wrapText="1"/>
    </xf>
    <xf numFmtId="1" fontId="21" fillId="0" borderId="4" xfId="0" applyNumberFormat="1" applyFont="1" applyFill="1" applyBorder="1" applyAlignment="1">
      <alignment horizontal="center" vertical="top" shrinkToFit="1"/>
    </xf>
    <xf numFmtId="0" fontId="19" fillId="0" borderId="5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wrapText="1"/>
    </xf>
    <xf numFmtId="1" fontId="21" fillId="0" borderId="5" xfId="0" applyNumberFormat="1" applyFont="1" applyFill="1" applyBorder="1" applyAlignment="1">
      <alignment horizontal="center" vertical="top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1" fontId="17" fillId="0" borderId="13" xfId="0" applyNumberFormat="1" applyFont="1" applyFill="1" applyBorder="1" applyAlignment="1">
      <alignment horizontal="center" vertical="top" shrinkToFi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shrinkToFit="1"/>
    </xf>
    <xf numFmtId="0" fontId="1" fillId="0" borderId="2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shrinkToFit="1"/>
    </xf>
    <xf numFmtId="1" fontId="17" fillId="0" borderId="11" xfId="0" applyNumberFormat="1" applyFont="1" applyFill="1" applyBorder="1" applyAlignment="1">
      <alignment horizontal="center" vertical="top" shrinkToFit="1"/>
    </xf>
    <xf numFmtId="0" fontId="17" fillId="0" borderId="14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center" vertical="top" wrapText="1"/>
    </xf>
    <xf numFmtId="1" fontId="17" fillId="0" borderId="7" xfId="0" applyNumberFormat="1" applyFont="1" applyFill="1" applyBorder="1" applyAlignment="1">
      <alignment horizontal="center" vertical="top" shrinkToFit="1"/>
    </xf>
    <xf numFmtId="0" fontId="17" fillId="0" borderId="7" xfId="0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shrinkToFit="1"/>
    </xf>
    <xf numFmtId="0" fontId="17" fillId="0" borderId="1" xfId="0" applyFont="1" applyFill="1" applyBorder="1" applyAlignment="1">
      <alignment horizontal="left" vertical="top" wrapText="1"/>
    </xf>
    <xf numFmtId="1" fontId="17" fillId="0" borderId="18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1" fontId="21" fillId="0" borderId="18" xfId="0" applyNumberFormat="1" applyFont="1" applyFill="1" applyBorder="1" applyAlignment="1">
      <alignment horizontal="center" vertical="top" shrinkToFi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shrinkToFit="1"/>
    </xf>
    <xf numFmtId="0" fontId="23" fillId="0" borderId="4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shrinkToFit="1"/>
    </xf>
    <xf numFmtId="1" fontId="21" fillId="0" borderId="16" xfId="0" applyNumberFormat="1" applyFont="1" applyFill="1" applyBorder="1" applyAlignment="1">
      <alignment horizontal="center" vertical="top" shrinkToFit="1"/>
    </xf>
    <xf numFmtId="0" fontId="23" fillId="0" borderId="1" xfId="0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left" vertical="top" wrapText="1"/>
    </xf>
    <xf numFmtId="1" fontId="21" fillId="0" borderId="9" xfId="0" applyNumberFormat="1" applyFont="1" applyFill="1" applyBorder="1" applyAlignment="1">
      <alignment horizontal="center" vertical="top" shrinkToFit="1"/>
    </xf>
    <xf numFmtId="0" fontId="17" fillId="0" borderId="1" xfId="0" applyFont="1" applyBorder="1" applyAlignment="1">
      <alignment vertical="top" wrapText="1"/>
    </xf>
    <xf numFmtId="1" fontId="18" fillId="0" borderId="9" xfId="0" applyNumberFormat="1" applyFont="1" applyFill="1" applyBorder="1" applyAlignment="1">
      <alignment horizontal="center" vertical="top" shrinkToFit="1"/>
    </xf>
    <xf numFmtId="1" fontId="17" fillId="0" borderId="16" xfId="0" applyNumberFormat="1" applyFont="1" applyFill="1" applyBorder="1" applyAlignment="1">
      <alignment horizontal="center" vertical="top" shrinkToFit="1"/>
    </xf>
    <xf numFmtId="0" fontId="17" fillId="0" borderId="2" xfId="0" applyFont="1" applyBorder="1" applyAlignment="1">
      <alignment vertical="top" wrapText="1"/>
    </xf>
    <xf numFmtId="1" fontId="17" fillId="0" borderId="9" xfId="0" applyNumberFormat="1" applyFont="1" applyFill="1" applyBorder="1" applyAlignment="1">
      <alignment horizontal="center" vertical="top" shrinkToFit="1"/>
    </xf>
    <xf numFmtId="1" fontId="17" fillId="0" borderId="4" xfId="0" applyNumberFormat="1" applyFont="1" applyFill="1" applyBorder="1" applyAlignment="1">
      <alignment horizontal="center" vertical="top" wrapText="1" shrinkToFit="1"/>
    </xf>
    <xf numFmtId="0" fontId="17" fillId="0" borderId="19" xfId="0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 shrinkToFit="1"/>
    </xf>
    <xf numFmtId="1" fontId="1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top" shrinkToFit="1"/>
    </xf>
    <xf numFmtId="1" fontId="17" fillId="0" borderId="5" xfId="0" applyNumberFormat="1" applyFont="1" applyFill="1" applyBorder="1" applyAlignment="1">
      <alignment horizontal="center" vertical="top" wrapText="1" shrinkToFit="1"/>
    </xf>
    <xf numFmtId="1" fontId="17" fillId="2" borderId="4" xfId="0" applyNumberFormat="1" applyFont="1" applyFill="1" applyBorder="1" applyAlignment="1">
      <alignment horizontal="center" vertical="top" shrinkToFit="1"/>
    </xf>
    <xf numFmtId="0" fontId="17" fillId="0" borderId="2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horizontal="left" vertical="top"/>
    </xf>
    <xf numFmtId="1" fontId="1" fillId="0" borderId="20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" fontId="25" fillId="0" borderId="4" xfId="0" applyNumberFormat="1" applyFont="1" applyFill="1" applyBorder="1" applyAlignment="1">
      <alignment horizontal="center" vertical="top" shrinkToFit="1"/>
    </xf>
    <xf numFmtId="0" fontId="26" fillId="0" borderId="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left" vertical="top"/>
    </xf>
    <xf numFmtId="1" fontId="2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center" vertical="top" shrinkToFit="1"/>
    </xf>
    <xf numFmtId="0" fontId="8" fillId="0" borderId="21" xfId="0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horizontal="left" vertical="top" wrapText="1" indent="15"/>
    </xf>
    <xf numFmtId="0" fontId="6" fillId="0" borderId="0" xfId="0" applyFont="1" applyFill="1" applyBorder="1" applyAlignment="1">
      <alignment horizontal="left" vertical="top" wrapText="1" indent="15"/>
    </xf>
    <xf numFmtId="0" fontId="6" fillId="0" borderId="24" xfId="0" applyFont="1" applyFill="1" applyBorder="1" applyAlignment="1">
      <alignment horizontal="left" vertical="top" wrapText="1" indent="15"/>
    </xf>
    <xf numFmtId="0" fontId="7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1" fontId="7" fillId="0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center" vertical="top" shrinkToFi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center" vertical="top" shrinkToFit="1"/>
    </xf>
    <xf numFmtId="0" fontId="7" fillId="0" borderId="20" xfId="0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center" vertical="top" shrinkToFit="1"/>
    </xf>
    <xf numFmtId="1" fontId="7" fillId="0" borderId="20" xfId="0" applyNumberFormat="1" applyFont="1" applyFill="1" applyBorder="1" applyAlignment="1">
      <alignment horizontal="center" vertical="top" shrinkToFit="1"/>
    </xf>
    <xf numFmtId="0" fontId="3" fillId="0" borderId="5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left" vertical="top" wrapText="1" indent="7"/>
    </xf>
    <xf numFmtId="0" fontId="6" fillId="0" borderId="18" xfId="0" applyFont="1" applyFill="1" applyBorder="1" applyAlignment="1">
      <alignment horizontal="left" vertical="top" wrapText="1" indent="7"/>
    </xf>
    <xf numFmtId="0" fontId="6" fillId="0" borderId="16" xfId="0" applyFont="1" applyFill="1" applyBorder="1" applyAlignment="1">
      <alignment horizontal="left" vertical="top" wrapText="1" indent="7"/>
    </xf>
    <xf numFmtId="0" fontId="3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4" fillId="0" borderId="2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8"/>
    </xf>
    <xf numFmtId="0" fontId="6" fillId="0" borderId="11" xfId="0" applyFont="1" applyFill="1" applyBorder="1" applyAlignment="1">
      <alignment horizontal="left" vertical="top" wrapText="1" indent="8"/>
    </xf>
    <xf numFmtId="0" fontId="6" fillId="0" borderId="15" xfId="0" applyFont="1" applyFill="1" applyBorder="1" applyAlignment="1">
      <alignment horizontal="left" vertical="top" wrapText="1" indent="8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center" wrapText="1" indent="5"/>
    </xf>
    <xf numFmtId="0" fontId="26" fillId="0" borderId="6" xfId="0" applyFont="1" applyFill="1" applyBorder="1" applyAlignment="1">
      <alignment horizontal="left" vertical="center" wrapText="1" indent="5"/>
    </xf>
    <xf numFmtId="0" fontId="26" fillId="0" borderId="5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 indent="7"/>
    </xf>
    <xf numFmtId="0" fontId="1" fillId="0" borderId="13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7"/>
    </xf>
    <xf numFmtId="0" fontId="17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" fontId="17" fillId="0" borderId="5" xfId="0" applyNumberFormat="1" applyFont="1" applyFill="1" applyBorder="1" applyAlignment="1">
      <alignment horizontal="center" vertical="top" shrinkToFit="1"/>
    </xf>
    <xf numFmtId="0" fontId="0" fillId="0" borderId="6" xfId="0" applyFill="1" applyBorder="1" applyAlignment="1">
      <alignment horizontal="center" vertical="top" shrinkToFit="1"/>
    </xf>
    <xf numFmtId="0" fontId="17" fillId="0" borderId="7" xfId="0" applyFont="1" applyFill="1" applyBorder="1" applyAlignment="1">
      <alignment horizontal="left" vertical="top" wrapText="1"/>
    </xf>
    <xf numFmtId="1" fontId="17" fillId="0" borderId="7" xfId="0" applyNumberFormat="1" applyFont="1" applyFill="1" applyBorder="1" applyAlignment="1">
      <alignment horizontal="center" vertical="top" shrinkToFit="1"/>
    </xf>
    <xf numFmtId="0" fontId="17" fillId="0" borderId="5" xfId="0" applyNumberFormat="1" applyFon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shrinkToFit="1"/>
    </xf>
    <xf numFmtId="0" fontId="17" fillId="0" borderId="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1" fontId="17" fillId="0" borderId="2" xfId="0" applyNumberFormat="1" applyFont="1" applyFill="1" applyBorder="1" applyAlignment="1">
      <alignment horizontal="center" vertical="top" shrinkToFit="1"/>
    </xf>
    <xf numFmtId="0" fontId="0" fillId="0" borderId="20" xfId="0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left" vertical="top" wrapText="1" indent="15"/>
    </xf>
    <xf numFmtId="0" fontId="1" fillId="0" borderId="11" xfId="0" applyFont="1" applyFill="1" applyBorder="1" applyAlignment="1">
      <alignment horizontal="left" vertical="top" wrapText="1" indent="15"/>
    </xf>
    <xf numFmtId="0" fontId="1" fillId="0" borderId="15" xfId="0" applyFont="1" applyFill="1" applyBorder="1" applyAlignment="1">
      <alignment horizontal="left" vertical="top" wrapText="1" indent="15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left" vertical="top" wrapText="1" indent="11"/>
    </xf>
    <xf numFmtId="0" fontId="1" fillId="0" borderId="11" xfId="0" applyFont="1" applyFill="1" applyBorder="1" applyAlignment="1">
      <alignment horizontal="left" vertical="top" wrapText="1" indent="11"/>
    </xf>
    <xf numFmtId="0" fontId="1" fillId="0" borderId="15" xfId="0" applyFont="1" applyFill="1" applyBorder="1" applyAlignment="1">
      <alignment horizontal="left" vertical="top" wrapText="1" indent="11"/>
    </xf>
    <xf numFmtId="0" fontId="1" fillId="0" borderId="14" xfId="0" applyFont="1" applyFill="1" applyBorder="1" applyAlignment="1">
      <alignment horizontal="left" vertical="top" wrapText="1" indent="8"/>
    </xf>
    <xf numFmtId="0" fontId="1" fillId="0" borderId="11" xfId="0" applyFont="1" applyFill="1" applyBorder="1" applyAlignment="1">
      <alignment horizontal="left" vertical="top" wrapText="1" indent="8"/>
    </xf>
    <xf numFmtId="0" fontId="1" fillId="0" borderId="15" xfId="0" applyFont="1" applyFill="1" applyBorder="1" applyAlignment="1">
      <alignment horizontal="left" vertical="top" wrapText="1" indent="8"/>
    </xf>
    <xf numFmtId="0" fontId="0" fillId="0" borderId="21" xfId="0" applyFill="1" applyBorder="1" applyAlignment="1">
      <alignment horizontal="left" vertical="top" wrapText="1"/>
    </xf>
    <xf numFmtId="1" fontId="21" fillId="0" borderId="2" xfId="0" applyNumberFormat="1" applyFont="1" applyFill="1" applyBorder="1" applyAlignment="1">
      <alignment horizontal="center" vertical="top" shrinkToFit="1"/>
    </xf>
    <xf numFmtId="0" fontId="0" fillId="0" borderId="21" xfId="0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left" vertical="top" wrapText="1" indent="18"/>
    </xf>
    <xf numFmtId="0" fontId="1" fillId="0" borderId="11" xfId="0" applyFont="1" applyFill="1" applyBorder="1" applyAlignment="1">
      <alignment horizontal="left" vertical="top" wrapText="1" indent="18"/>
    </xf>
    <xf numFmtId="0" fontId="1" fillId="0" borderId="15" xfId="0" applyFont="1" applyFill="1" applyBorder="1" applyAlignment="1">
      <alignment horizontal="left" vertical="top" wrapText="1" indent="18"/>
    </xf>
    <xf numFmtId="0" fontId="1" fillId="0" borderId="14" xfId="0" applyFont="1" applyFill="1" applyBorder="1" applyAlignment="1">
      <alignment horizontal="left" vertical="top" wrapText="1" indent="13"/>
    </xf>
    <xf numFmtId="0" fontId="1" fillId="0" borderId="11" xfId="0" applyFont="1" applyFill="1" applyBorder="1" applyAlignment="1">
      <alignment horizontal="left" vertical="top" wrapText="1" indent="13"/>
    </xf>
    <xf numFmtId="0" fontId="1" fillId="0" borderId="15" xfId="0" applyFont="1" applyFill="1" applyBorder="1" applyAlignment="1">
      <alignment horizontal="left" vertical="top" wrapText="1" indent="13"/>
    </xf>
    <xf numFmtId="0" fontId="1" fillId="0" borderId="14" xfId="0" applyFont="1" applyFill="1" applyBorder="1" applyAlignment="1">
      <alignment horizontal="left" vertical="top" wrapText="1" indent="14"/>
    </xf>
    <xf numFmtId="0" fontId="1" fillId="0" borderId="11" xfId="0" applyFont="1" applyFill="1" applyBorder="1" applyAlignment="1">
      <alignment horizontal="left" vertical="top" wrapText="1" indent="14"/>
    </xf>
    <xf numFmtId="0" fontId="1" fillId="0" borderId="15" xfId="0" applyFont="1" applyFill="1" applyBorder="1" applyAlignment="1">
      <alignment horizontal="left" vertical="top" wrapText="1" indent="14"/>
    </xf>
    <xf numFmtId="0" fontId="1" fillId="0" borderId="14" xfId="0" applyFont="1" applyFill="1" applyBorder="1" applyAlignment="1">
      <alignment horizontal="left" vertical="top" wrapText="1" indent="19"/>
    </xf>
    <xf numFmtId="0" fontId="1" fillId="0" borderId="11" xfId="0" applyFont="1" applyFill="1" applyBorder="1" applyAlignment="1">
      <alignment horizontal="left" vertical="top" wrapText="1" indent="19"/>
    </xf>
    <xf numFmtId="0" fontId="1" fillId="0" borderId="15" xfId="0" applyFont="1" applyFill="1" applyBorder="1" applyAlignment="1">
      <alignment horizontal="left" vertical="top" wrapText="1" indent="19"/>
    </xf>
    <xf numFmtId="0" fontId="1" fillId="0" borderId="14" xfId="0" applyFont="1" applyFill="1" applyBorder="1" applyAlignment="1">
      <alignment horizontal="left" vertical="top" wrapText="1" indent="17"/>
    </xf>
    <xf numFmtId="0" fontId="1" fillId="0" borderId="11" xfId="0" applyFont="1" applyFill="1" applyBorder="1" applyAlignment="1">
      <alignment horizontal="left" vertical="top" wrapText="1" indent="17"/>
    </xf>
    <xf numFmtId="0" fontId="1" fillId="0" borderId="15" xfId="0" applyFont="1" applyFill="1" applyBorder="1" applyAlignment="1">
      <alignment horizontal="left" vertical="top" wrapText="1" indent="17"/>
    </xf>
    <xf numFmtId="0" fontId="1" fillId="0" borderId="14" xfId="0" applyFont="1" applyFill="1" applyBorder="1" applyAlignment="1">
      <alignment horizontal="left" vertical="top" wrapText="1" indent="21"/>
    </xf>
    <xf numFmtId="0" fontId="1" fillId="0" borderId="11" xfId="0" applyFont="1" applyFill="1" applyBorder="1" applyAlignment="1">
      <alignment horizontal="left" vertical="top" wrapText="1" indent="21"/>
    </xf>
    <xf numFmtId="0" fontId="1" fillId="0" borderId="15" xfId="0" applyFont="1" applyFill="1" applyBorder="1" applyAlignment="1">
      <alignment horizontal="left" vertical="top" wrapText="1" indent="21"/>
    </xf>
    <xf numFmtId="0" fontId="1" fillId="0" borderId="14" xfId="0" applyFont="1" applyFill="1" applyBorder="1" applyAlignment="1">
      <alignment horizontal="left" vertical="top" wrapText="1" indent="9"/>
    </xf>
    <xf numFmtId="0" fontId="1" fillId="0" borderId="11" xfId="0" applyFont="1" applyFill="1" applyBorder="1" applyAlignment="1">
      <alignment horizontal="left" vertical="top" wrapText="1" indent="9"/>
    </xf>
    <xf numFmtId="0" fontId="1" fillId="0" borderId="15" xfId="0" applyFont="1" applyFill="1" applyBorder="1" applyAlignment="1">
      <alignment horizontal="left" vertical="top" wrapText="1" indent="9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 indent="3"/>
    </xf>
    <xf numFmtId="0" fontId="1" fillId="0" borderId="11" xfId="0" applyFont="1" applyFill="1" applyBorder="1" applyAlignment="1">
      <alignment horizontal="left" vertical="top" wrapText="1" indent="3"/>
    </xf>
    <xf numFmtId="0" fontId="1" fillId="0" borderId="15" xfId="0" applyFont="1" applyFill="1" applyBorder="1" applyAlignment="1">
      <alignment horizontal="left" vertical="top" wrapText="1" indent="3"/>
    </xf>
    <xf numFmtId="0" fontId="17" fillId="0" borderId="2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1" fontId="17" fillId="0" borderId="20" xfId="0" applyNumberFormat="1" applyFont="1" applyFill="1" applyBorder="1" applyAlignment="1">
      <alignment horizontal="center" vertical="top" shrinkToFi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17" sqref="I17"/>
    </sheetView>
  </sheetViews>
  <sheetFormatPr defaultRowHeight="12.75" x14ac:dyDescent="0.2"/>
  <cols>
    <col min="1" max="1" width="65.1640625" customWidth="1"/>
    <col min="2" max="2" width="14.33203125" customWidth="1"/>
    <col min="3" max="3" width="21.1640625" customWidth="1"/>
    <col min="4" max="4" width="12.5" customWidth="1"/>
    <col min="5" max="5" width="18.5" customWidth="1"/>
    <col min="6" max="6" width="12.5" customWidth="1"/>
  </cols>
  <sheetData>
    <row r="1" spans="1:6" ht="18.75" x14ac:dyDescent="0.2">
      <c r="A1" s="319" t="s">
        <v>450</v>
      </c>
      <c r="B1" s="320"/>
      <c r="C1" s="320"/>
      <c r="D1" s="320"/>
      <c r="E1" s="320"/>
      <c r="F1" s="321"/>
    </row>
    <row r="2" spans="1:6" s="1" customFormat="1" ht="63" x14ac:dyDescent="0.2">
      <c r="A2" s="57" t="s">
        <v>444</v>
      </c>
      <c r="B2" s="57" t="s">
        <v>443</v>
      </c>
      <c r="C2" s="57" t="s">
        <v>445</v>
      </c>
      <c r="D2" s="57" t="s">
        <v>446</v>
      </c>
      <c r="E2" s="57" t="s">
        <v>447</v>
      </c>
      <c r="F2" s="57" t="s">
        <v>446</v>
      </c>
    </row>
    <row r="3" spans="1:6" ht="18.75" x14ac:dyDescent="0.2">
      <c r="A3" s="39" t="s">
        <v>78</v>
      </c>
      <c r="B3" s="40">
        <v>55</v>
      </c>
      <c r="C3" s="53" t="s">
        <v>79</v>
      </c>
      <c r="D3" s="52">
        <v>21</v>
      </c>
      <c r="E3" s="53"/>
      <c r="F3" s="53"/>
    </row>
    <row r="4" spans="1:6" ht="18.75" x14ac:dyDescent="0.2">
      <c r="A4" s="16" t="s">
        <v>194</v>
      </c>
      <c r="B4" s="17">
        <v>151</v>
      </c>
      <c r="C4" s="18" t="s">
        <v>670</v>
      </c>
      <c r="D4" s="147">
        <v>246</v>
      </c>
      <c r="E4" s="18"/>
      <c r="F4" s="18"/>
    </row>
    <row r="5" spans="1:6" ht="18.75" x14ac:dyDescent="0.2">
      <c r="A5" s="322" t="s">
        <v>123</v>
      </c>
      <c r="B5" s="324">
        <v>88</v>
      </c>
      <c r="C5" s="18" t="s">
        <v>682</v>
      </c>
      <c r="D5" s="148">
        <v>172</v>
      </c>
      <c r="E5" s="18"/>
      <c r="F5" s="18"/>
    </row>
    <row r="6" spans="1:6" ht="18.75" x14ac:dyDescent="0.2">
      <c r="A6" s="323"/>
      <c r="B6" s="325"/>
      <c r="C6" s="18" t="s">
        <v>387</v>
      </c>
      <c r="D6" s="20">
        <v>78</v>
      </c>
      <c r="E6" s="18"/>
      <c r="F6" s="18"/>
    </row>
    <row r="7" spans="1:6" ht="18.75" x14ac:dyDescent="0.2">
      <c r="A7" s="322" t="s">
        <v>185</v>
      </c>
      <c r="B7" s="324">
        <v>138</v>
      </c>
      <c r="C7" s="18" t="s">
        <v>683</v>
      </c>
      <c r="D7" s="148">
        <v>155</v>
      </c>
      <c r="E7" s="18"/>
      <c r="F7" s="18"/>
    </row>
    <row r="8" spans="1:6" ht="18.75" x14ac:dyDescent="0.2">
      <c r="A8" s="326"/>
      <c r="B8" s="327"/>
      <c r="C8" s="18" t="s">
        <v>389</v>
      </c>
      <c r="D8" s="21">
        <v>89</v>
      </c>
      <c r="E8" s="18"/>
      <c r="F8" s="22"/>
    </row>
    <row r="9" spans="1:6" ht="18.75" x14ac:dyDescent="0.2">
      <c r="A9" s="323"/>
      <c r="B9" s="325"/>
      <c r="C9" s="18" t="s">
        <v>388</v>
      </c>
      <c r="D9" s="21">
        <v>15</v>
      </c>
      <c r="E9" s="18"/>
      <c r="F9" s="22"/>
    </row>
    <row r="10" spans="1:6" ht="56.25" x14ac:dyDescent="0.2">
      <c r="A10" s="23" t="s">
        <v>256</v>
      </c>
      <c r="B10" s="19">
        <v>193</v>
      </c>
      <c r="C10" s="18" t="s">
        <v>673</v>
      </c>
      <c r="D10" s="17">
        <v>29</v>
      </c>
      <c r="E10" s="18"/>
      <c r="F10" s="22"/>
    </row>
    <row r="11" spans="1:6" ht="18.75" x14ac:dyDescent="0.2">
      <c r="A11" s="23" t="s">
        <v>287</v>
      </c>
      <c r="B11" s="19">
        <v>213</v>
      </c>
      <c r="C11" s="18"/>
      <c r="D11" s="17"/>
      <c r="E11" s="18" t="s">
        <v>288</v>
      </c>
      <c r="F11" s="17">
        <v>67</v>
      </c>
    </row>
    <row r="12" spans="1:6" s="101" customFormat="1" ht="56.25" x14ac:dyDescent="0.2">
      <c r="A12" s="33" t="s">
        <v>306</v>
      </c>
      <c r="B12" s="38">
        <v>226</v>
      </c>
      <c r="C12" s="31" t="s">
        <v>341</v>
      </c>
      <c r="D12" s="35">
        <v>42</v>
      </c>
      <c r="E12" s="31" t="s">
        <v>307</v>
      </c>
      <c r="F12" s="31">
        <v>55</v>
      </c>
    </row>
    <row r="13" spans="1:6" ht="18.75" x14ac:dyDescent="0.2">
      <c r="A13" s="313" t="s">
        <v>207</v>
      </c>
      <c r="B13" s="316">
        <v>160</v>
      </c>
      <c r="C13" s="31" t="s">
        <v>441</v>
      </c>
      <c r="D13" s="35">
        <v>451</v>
      </c>
      <c r="E13" s="31" t="s">
        <v>208</v>
      </c>
      <c r="F13" s="31">
        <v>282</v>
      </c>
    </row>
    <row r="14" spans="1:6" ht="18.75" x14ac:dyDescent="0.2">
      <c r="A14" s="314"/>
      <c r="B14" s="317"/>
      <c r="C14" s="31" t="s">
        <v>391</v>
      </c>
      <c r="D14" s="35">
        <v>143</v>
      </c>
      <c r="E14" s="31"/>
      <c r="F14" s="31"/>
    </row>
    <row r="15" spans="1:6" ht="18.75" x14ac:dyDescent="0.2">
      <c r="A15" s="315"/>
      <c r="B15" s="318"/>
      <c r="C15" s="31" t="s">
        <v>288</v>
      </c>
      <c r="D15" s="35">
        <v>46</v>
      </c>
      <c r="E15" s="31"/>
      <c r="F15" s="31"/>
    </row>
    <row r="16" spans="1:6" ht="37.5" x14ac:dyDescent="0.2">
      <c r="A16" s="23" t="s">
        <v>255</v>
      </c>
      <c r="B16" s="19">
        <v>192</v>
      </c>
      <c r="C16" s="18" t="s">
        <v>465</v>
      </c>
      <c r="D16" s="147">
        <v>51</v>
      </c>
      <c r="E16" s="46"/>
      <c r="F16" s="46"/>
    </row>
    <row r="17" spans="1:6" ht="75" x14ac:dyDescent="0.2">
      <c r="A17" s="24" t="s">
        <v>223</v>
      </c>
      <c r="B17" s="25">
        <v>170</v>
      </c>
      <c r="C17" s="22" t="s">
        <v>88</v>
      </c>
      <c r="D17" s="25">
        <v>150</v>
      </c>
      <c r="E17" s="22" t="s">
        <v>224</v>
      </c>
      <c r="F17" s="25">
        <v>64</v>
      </c>
    </row>
    <row r="18" spans="1:6" s="1" customFormat="1" ht="56.25" x14ac:dyDescent="0.2">
      <c r="A18" s="143" t="s">
        <v>466</v>
      </c>
      <c r="B18" s="38">
        <v>81</v>
      </c>
      <c r="C18" s="31" t="s">
        <v>461</v>
      </c>
      <c r="D18" s="38">
        <v>20</v>
      </c>
      <c r="E18" s="31"/>
      <c r="F18" s="38"/>
    </row>
    <row r="19" spans="1:6" s="1" customFormat="1" ht="18.75" x14ac:dyDescent="0.2">
      <c r="A19" s="151" t="s">
        <v>462</v>
      </c>
      <c r="B19" s="38">
        <v>81</v>
      </c>
      <c r="C19" s="31" t="s">
        <v>675</v>
      </c>
      <c r="D19" s="38">
        <v>52</v>
      </c>
      <c r="E19" s="31"/>
      <c r="F19" s="38"/>
    </row>
    <row r="20" spans="1:6" s="1" customFormat="1" ht="18.75" x14ac:dyDescent="0.2">
      <c r="A20" s="151" t="s">
        <v>674</v>
      </c>
      <c r="B20" s="38">
        <v>81</v>
      </c>
      <c r="C20" s="31" t="s">
        <v>675</v>
      </c>
      <c r="D20" s="38">
        <v>31</v>
      </c>
      <c r="E20" s="31"/>
      <c r="F20" s="38"/>
    </row>
    <row r="21" spans="1:6" s="1" customFormat="1" ht="37.5" x14ac:dyDescent="0.2">
      <c r="A21" s="307" t="s">
        <v>681</v>
      </c>
      <c r="B21" s="308">
        <v>245</v>
      </c>
      <c r="C21" s="31" t="s">
        <v>679</v>
      </c>
      <c r="D21" s="308">
        <v>72</v>
      </c>
      <c r="E21" s="31"/>
      <c r="F21" s="31"/>
    </row>
    <row r="22" spans="1:6" ht="56.25" x14ac:dyDescent="0.2">
      <c r="A22" s="143" t="s">
        <v>463</v>
      </c>
      <c r="B22" s="38">
        <v>244</v>
      </c>
      <c r="C22" s="31">
        <v>2007</v>
      </c>
      <c r="D22" s="38">
        <v>20</v>
      </c>
      <c r="E22" s="31"/>
      <c r="F22" s="38"/>
    </row>
    <row r="23" spans="1:6" ht="18.75" x14ac:dyDescent="0.2">
      <c r="A23" s="152"/>
      <c r="B23" s="153"/>
      <c r="C23" s="154"/>
      <c r="D23" s="80">
        <f>SUM(D3:D22)</f>
        <v>1883</v>
      </c>
      <c r="E23" s="154"/>
      <c r="F23" s="155">
        <f>SUM(F11:F17)</f>
        <v>468</v>
      </c>
    </row>
  </sheetData>
  <mergeCells count="7">
    <mergeCell ref="A13:A15"/>
    <mergeCell ref="B13:B15"/>
    <mergeCell ref="A1:F1"/>
    <mergeCell ref="A5:A6"/>
    <mergeCell ref="B5:B6"/>
    <mergeCell ref="A7:A9"/>
    <mergeCell ref="B7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12" sqref="H12"/>
    </sheetView>
  </sheetViews>
  <sheetFormatPr defaultRowHeight="12.75" x14ac:dyDescent="0.2"/>
  <cols>
    <col min="1" max="1" width="62" customWidth="1"/>
    <col min="2" max="2" width="19.1640625" customWidth="1"/>
    <col min="3" max="3" width="19" customWidth="1"/>
    <col min="4" max="4" width="14.33203125" customWidth="1"/>
    <col min="5" max="5" width="18.33203125" customWidth="1"/>
    <col min="6" max="6" width="12" customWidth="1"/>
  </cols>
  <sheetData>
    <row r="1" spans="1:6" ht="18.75" x14ac:dyDescent="0.2">
      <c r="A1" s="319" t="s">
        <v>449</v>
      </c>
      <c r="B1" s="320"/>
      <c r="C1" s="320"/>
      <c r="D1" s="320"/>
      <c r="E1" s="320"/>
      <c r="F1" s="321"/>
    </row>
    <row r="2" spans="1:6" s="2" customFormat="1" ht="63" x14ac:dyDescent="0.2">
      <c r="A2" s="57" t="s">
        <v>444</v>
      </c>
      <c r="B2" s="57" t="s">
        <v>443</v>
      </c>
      <c r="C2" s="57" t="s">
        <v>445</v>
      </c>
      <c r="D2" s="57" t="s">
        <v>446</v>
      </c>
      <c r="E2" s="57" t="s">
        <v>447</v>
      </c>
      <c r="F2" s="57" t="s">
        <v>446</v>
      </c>
    </row>
    <row r="3" spans="1:6" ht="18.75" x14ac:dyDescent="0.2">
      <c r="A3" s="328" t="s">
        <v>101</v>
      </c>
      <c r="B3" s="329">
        <v>71</v>
      </c>
      <c r="C3" s="53" t="s">
        <v>390</v>
      </c>
      <c r="D3" s="55">
        <v>148</v>
      </c>
      <c r="E3" s="53"/>
      <c r="F3" s="52"/>
    </row>
    <row r="4" spans="1:6" ht="26.25" customHeight="1" x14ac:dyDescent="0.2">
      <c r="A4" s="323"/>
      <c r="B4" s="325"/>
      <c r="C4" s="18" t="s">
        <v>401</v>
      </c>
      <c r="D4" s="20">
        <v>16</v>
      </c>
      <c r="E4" s="18"/>
      <c r="F4" s="19"/>
    </row>
    <row r="5" spans="1:6" ht="75" x14ac:dyDescent="0.2">
      <c r="A5" s="16" t="s">
        <v>182</v>
      </c>
      <c r="B5" s="19">
        <v>136</v>
      </c>
      <c r="C5" s="18" t="s">
        <v>183</v>
      </c>
      <c r="D5" s="20">
        <v>1256</v>
      </c>
      <c r="E5" s="18" t="s">
        <v>184</v>
      </c>
      <c r="F5" s="19">
        <v>283</v>
      </c>
    </row>
    <row r="6" spans="1:6" ht="18.75" x14ac:dyDescent="0.2">
      <c r="A6" s="33" t="s">
        <v>230</v>
      </c>
      <c r="B6" s="34">
        <v>176</v>
      </c>
      <c r="C6" s="31" t="s">
        <v>231</v>
      </c>
      <c r="D6" s="35">
        <v>5</v>
      </c>
      <c r="E6" s="36"/>
      <c r="F6" s="37"/>
    </row>
    <row r="7" spans="1:6" ht="18.75" x14ac:dyDescent="0.2">
      <c r="A7" s="33" t="s">
        <v>43</v>
      </c>
      <c r="B7" s="38">
        <v>24</v>
      </c>
      <c r="C7" s="31" t="s">
        <v>400</v>
      </c>
      <c r="D7" s="38">
        <v>27</v>
      </c>
      <c r="E7" s="31"/>
      <c r="F7" s="37"/>
    </row>
    <row r="8" spans="1:6" ht="18.75" x14ac:dyDescent="0.2">
      <c r="A8" s="33" t="s">
        <v>170</v>
      </c>
      <c r="B8" s="38">
        <v>125</v>
      </c>
      <c r="C8" s="31" t="s">
        <v>171</v>
      </c>
      <c r="D8" s="38">
        <v>25</v>
      </c>
      <c r="E8" s="31"/>
      <c r="F8" s="37"/>
    </row>
    <row r="9" spans="1:6" ht="37.5" x14ac:dyDescent="0.2">
      <c r="A9" s="39" t="s">
        <v>217</v>
      </c>
      <c r="B9" s="40">
        <v>166</v>
      </c>
      <c r="C9" s="41" t="s">
        <v>453</v>
      </c>
      <c r="D9" s="149">
        <v>117</v>
      </c>
      <c r="E9" s="42"/>
      <c r="F9" s="43"/>
    </row>
    <row r="10" spans="1:6" ht="56.25" x14ac:dyDescent="0.2">
      <c r="A10" s="33" t="s">
        <v>102</v>
      </c>
      <c r="B10" s="34">
        <v>72</v>
      </c>
      <c r="C10" s="44" t="s">
        <v>406</v>
      </c>
      <c r="D10" s="34">
        <v>75</v>
      </c>
      <c r="E10" s="31" t="s">
        <v>103</v>
      </c>
      <c r="F10" s="31">
        <v>41</v>
      </c>
    </row>
    <row r="11" spans="1:6" ht="37.5" x14ac:dyDescent="0.2">
      <c r="A11" s="23" t="s">
        <v>254</v>
      </c>
      <c r="B11" s="19">
        <v>191</v>
      </c>
      <c r="C11" s="19" t="s">
        <v>402</v>
      </c>
      <c r="D11" s="45">
        <v>46</v>
      </c>
      <c r="E11" s="46"/>
      <c r="F11" s="46"/>
    </row>
    <row r="12" spans="1:6" ht="41.25" customHeight="1" x14ac:dyDescent="0.2">
      <c r="A12" s="23" t="s">
        <v>157</v>
      </c>
      <c r="B12" s="19">
        <v>116</v>
      </c>
      <c r="C12" s="18" t="s">
        <v>158</v>
      </c>
      <c r="D12" s="19">
        <v>23</v>
      </c>
      <c r="E12" s="46"/>
      <c r="F12" s="46"/>
    </row>
    <row r="13" spans="1:6" ht="18.75" x14ac:dyDescent="0.2">
      <c r="A13" s="39" t="s">
        <v>235</v>
      </c>
      <c r="B13" s="40">
        <v>179</v>
      </c>
      <c r="C13" s="41" t="s">
        <v>236</v>
      </c>
      <c r="D13" s="40">
        <v>108</v>
      </c>
      <c r="E13" s="41"/>
      <c r="F13" s="40"/>
    </row>
    <row r="14" spans="1:6" ht="18.75" x14ac:dyDescent="0.2">
      <c r="A14" s="16" t="s">
        <v>29</v>
      </c>
      <c r="B14" s="17">
        <v>16</v>
      </c>
      <c r="C14" s="18" t="s">
        <v>30</v>
      </c>
      <c r="D14" s="19">
        <v>4</v>
      </c>
      <c r="E14" s="18"/>
      <c r="F14" s="26"/>
    </row>
    <row r="15" spans="1:6" ht="18.75" x14ac:dyDescent="0.2">
      <c r="A15" s="313" t="s">
        <v>145</v>
      </c>
      <c r="B15" s="331">
        <v>106</v>
      </c>
      <c r="C15" s="31" t="s">
        <v>407</v>
      </c>
      <c r="D15" s="35">
        <v>151</v>
      </c>
      <c r="E15" s="31" t="s">
        <v>146</v>
      </c>
      <c r="F15" s="31">
        <v>44</v>
      </c>
    </row>
    <row r="16" spans="1:6" ht="18.75" x14ac:dyDescent="0.2">
      <c r="A16" s="330"/>
      <c r="B16" s="332"/>
      <c r="C16" s="31" t="s">
        <v>347</v>
      </c>
      <c r="D16" s="35">
        <v>16</v>
      </c>
      <c r="E16" s="31"/>
      <c r="F16" s="31"/>
    </row>
    <row r="17" spans="1:6" ht="37.5" x14ac:dyDescent="0.2">
      <c r="A17" s="47" t="s">
        <v>89</v>
      </c>
      <c r="B17" s="34">
        <v>62</v>
      </c>
      <c r="C17" s="31" t="s">
        <v>417</v>
      </c>
      <c r="D17" s="34">
        <v>549</v>
      </c>
      <c r="E17" s="31"/>
      <c r="F17" s="37"/>
    </row>
    <row r="18" spans="1:6" ht="18.75" x14ac:dyDescent="0.2">
      <c r="A18" s="47" t="s">
        <v>131</v>
      </c>
      <c r="B18" s="34">
        <v>97</v>
      </c>
      <c r="C18" s="31" t="s">
        <v>132</v>
      </c>
      <c r="D18" s="34">
        <v>32</v>
      </c>
      <c r="E18" s="31"/>
      <c r="F18" s="37"/>
    </row>
    <row r="19" spans="1:6" ht="37.5" x14ac:dyDescent="0.2">
      <c r="A19" s="23" t="s">
        <v>259</v>
      </c>
      <c r="B19" s="19">
        <v>195</v>
      </c>
      <c r="C19" s="18"/>
      <c r="D19" s="19"/>
      <c r="E19" s="18" t="s">
        <v>3</v>
      </c>
      <c r="F19" s="19">
        <v>646</v>
      </c>
    </row>
    <row r="20" spans="1:6" ht="56.25" x14ac:dyDescent="0.2">
      <c r="A20" s="16" t="s">
        <v>191</v>
      </c>
      <c r="B20" s="25">
        <v>137</v>
      </c>
      <c r="C20" s="48" t="s">
        <v>442</v>
      </c>
      <c r="D20" s="25">
        <v>154</v>
      </c>
      <c r="E20" s="49"/>
      <c r="F20" s="50"/>
    </row>
    <row r="21" spans="1:6" ht="37.5" x14ac:dyDescent="0.2">
      <c r="A21" s="16" t="s">
        <v>180</v>
      </c>
      <c r="B21" s="17">
        <v>133</v>
      </c>
      <c r="C21" s="18" t="s">
        <v>677</v>
      </c>
      <c r="D21" s="147">
        <v>794</v>
      </c>
      <c r="E21" s="18"/>
      <c r="F21" s="19"/>
    </row>
    <row r="22" spans="1:6" ht="56.25" x14ac:dyDescent="0.2">
      <c r="A22" s="16" t="s">
        <v>251</v>
      </c>
      <c r="B22" s="17">
        <v>190</v>
      </c>
      <c r="C22" s="18" t="s">
        <v>252</v>
      </c>
      <c r="D22" s="17">
        <v>189</v>
      </c>
      <c r="E22" s="18" t="s">
        <v>253</v>
      </c>
      <c r="F22" s="17">
        <v>32</v>
      </c>
    </row>
    <row r="23" spans="1:6" ht="37.5" x14ac:dyDescent="0.2">
      <c r="A23" s="23" t="s">
        <v>243</v>
      </c>
      <c r="B23" s="19">
        <v>184</v>
      </c>
      <c r="C23" s="18" t="s">
        <v>158</v>
      </c>
      <c r="D23" s="19">
        <v>57</v>
      </c>
      <c r="E23" s="46"/>
      <c r="F23" s="46"/>
    </row>
    <row r="24" spans="1:6" ht="37.5" x14ac:dyDescent="0.2">
      <c r="A24" s="16" t="s">
        <v>244</v>
      </c>
      <c r="B24" s="17">
        <v>185</v>
      </c>
      <c r="C24" s="18" t="s">
        <v>678</v>
      </c>
      <c r="D24" s="147">
        <v>118</v>
      </c>
      <c r="E24" s="18"/>
      <c r="F24" s="19"/>
    </row>
    <row r="25" spans="1:6" ht="56.25" x14ac:dyDescent="0.2">
      <c r="A25" s="60" t="s">
        <v>305</v>
      </c>
      <c r="B25" s="61">
        <v>225</v>
      </c>
      <c r="C25" s="62" t="s">
        <v>304</v>
      </c>
      <c r="D25" s="61">
        <v>105</v>
      </c>
      <c r="E25" s="62" t="s">
        <v>5</v>
      </c>
      <c r="F25" s="43">
        <v>199</v>
      </c>
    </row>
    <row r="26" spans="1:6" s="1" customFormat="1" ht="75" x14ac:dyDescent="0.2">
      <c r="A26" s="23" t="s">
        <v>338</v>
      </c>
      <c r="B26" s="19">
        <v>272</v>
      </c>
      <c r="C26" s="18" t="s">
        <v>676</v>
      </c>
      <c r="D26" s="150">
        <v>647</v>
      </c>
      <c r="E26" s="18"/>
      <c r="F26" s="19"/>
    </row>
    <row r="27" spans="1:6" s="1" customFormat="1" ht="46.5" customHeight="1" x14ac:dyDescent="0.2">
      <c r="A27" s="16" t="s">
        <v>125</v>
      </c>
      <c r="B27" s="17">
        <v>91</v>
      </c>
      <c r="C27" s="18" t="s">
        <v>126</v>
      </c>
      <c r="D27" s="19">
        <v>2</v>
      </c>
      <c r="E27" s="18"/>
      <c r="F27" s="64"/>
    </row>
    <row r="28" spans="1:6" s="1" customFormat="1" ht="28.5" customHeight="1" x14ac:dyDescent="0.2">
      <c r="A28" s="16" t="s">
        <v>80</v>
      </c>
      <c r="B28" s="17">
        <v>56</v>
      </c>
      <c r="C28" s="22" t="s">
        <v>81</v>
      </c>
      <c r="D28" s="17">
        <v>16</v>
      </c>
      <c r="E28" s="22"/>
      <c r="F28" s="17"/>
    </row>
    <row r="29" spans="1:6" s="1" customFormat="1" ht="28.5" customHeight="1" x14ac:dyDescent="0.2">
      <c r="A29" s="23" t="s">
        <v>82</v>
      </c>
      <c r="B29" s="19">
        <v>57</v>
      </c>
      <c r="C29" s="18" t="s">
        <v>179</v>
      </c>
      <c r="D29" s="19">
        <v>278</v>
      </c>
      <c r="E29" s="18" t="s">
        <v>427</v>
      </c>
      <c r="F29" s="19">
        <v>638</v>
      </c>
    </row>
    <row r="30" spans="1:6" s="1" customFormat="1" ht="51" customHeight="1" x14ac:dyDescent="0.2">
      <c r="A30" s="24" t="s">
        <v>110</v>
      </c>
      <c r="B30" s="25">
        <v>78</v>
      </c>
      <c r="C30" s="68"/>
      <c r="D30" s="69"/>
      <c r="E30" s="22" t="s">
        <v>111</v>
      </c>
      <c r="F30" s="25">
        <v>27</v>
      </c>
    </row>
    <row r="31" spans="1:6" s="1" customFormat="1" ht="51" customHeight="1" x14ac:dyDescent="0.2">
      <c r="A31" s="23" t="s">
        <v>84</v>
      </c>
      <c r="B31" s="19">
        <v>58</v>
      </c>
      <c r="C31" s="18" t="s">
        <v>2</v>
      </c>
      <c r="D31" s="19">
        <v>273</v>
      </c>
      <c r="E31" s="18"/>
      <c r="F31" s="19"/>
    </row>
    <row r="32" spans="1:6" s="1" customFormat="1" ht="78.75" customHeight="1" x14ac:dyDescent="0.2">
      <c r="A32" s="23" t="s">
        <v>117</v>
      </c>
      <c r="B32" s="19">
        <v>82</v>
      </c>
      <c r="C32" s="18" t="s">
        <v>430</v>
      </c>
      <c r="D32" s="19">
        <v>38</v>
      </c>
      <c r="E32" s="18" t="s">
        <v>116</v>
      </c>
      <c r="F32" s="19">
        <v>151</v>
      </c>
    </row>
    <row r="33" spans="1:6" s="1" customFormat="1" ht="70.5" customHeight="1" x14ac:dyDescent="0.3">
      <c r="A33" s="23" t="s">
        <v>205</v>
      </c>
      <c r="B33" s="144">
        <v>159</v>
      </c>
      <c r="C33" s="22" t="s">
        <v>206</v>
      </c>
      <c r="D33" s="17">
        <v>260</v>
      </c>
      <c r="E33" s="79"/>
      <c r="F33" s="79"/>
    </row>
    <row r="34" spans="1:6" s="1" customFormat="1" ht="70.5" customHeight="1" x14ac:dyDescent="0.2">
      <c r="A34" s="27" t="s">
        <v>369</v>
      </c>
      <c r="B34" s="146">
        <v>169</v>
      </c>
      <c r="C34" s="31"/>
      <c r="D34" s="146"/>
      <c r="E34" s="31" t="s">
        <v>370</v>
      </c>
      <c r="F34" s="146">
        <v>86</v>
      </c>
    </row>
    <row r="35" spans="1:6" s="1" customFormat="1" ht="70.5" customHeight="1" x14ac:dyDescent="0.2">
      <c r="A35" s="23" t="s">
        <v>451</v>
      </c>
      <c r="B35" s="52">
        <v>169</v>
      </c>
      <c r="C35" s="88"/>
      <c r="D35" s="145"/>
      <c r="E35" s="89" t="s">
        <v>371</v>
      </c>
      <c r="F35" s="52">
        <v>2</v>
      </c>
    </row>
    <row r="36" spans="1:6" ht="75" x14ac:dyDescent="0.2">
      <c r="A36" s="51" t="s">
        <v>326</v>
      </c>
      <c r="B36" s="52">
        <v>239</v>
      </c>
      <c r="C36" s="88"/>
      <c r="D36" s="34"/>
      <c r="E36" s="89" t="s">
        <v>327</v>
      </c>
      <c r="F36" s="41">
        <v>62</v>
      </c>
    </row>
    <row r="37" spans="1:6" ht="18.75" x14ac:dyDescent="0.3">
      <c r="A37" s="27"/>
      <c r="B37" s="28"/>
      <c r="C37" s="29"/>
      <c r="D37" s="30">
        <f>SUM(D3:D36)</f>
        <v>5529</v>
      </c>
      <c r="E37" s="54"/>
      <c r="F37" s="32">
        <f>SUM(F3:F36)</f>
        <v>2211</v>
      </c>
    </row>
  </sheetData>
  <mergeCells count="5">
    <mergeCell ref="A1:F1"/>
    <mergeCell ref="A3:A4"/>
    <mergeCell ref="B3:B4"/>
    <mergeCell ref="A15:A16"/>
    <mergeCell ref="B15:B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18" zoomScale="130" zoomScaleNormal="130" workbookViewId="0">
      <selection activeCell="A127" sqref="A127:F127"/>
    </sheetView>
  </sheetViews>
  <sheetFormatPr defaultRowHeight="12.75" x14ac:dyDescent="0.2"/>
  <cols>
    <col min="1" max="1" width="65.5" customWidth="1"/>
    <col min="2" max="2" width="11" customWidth="1"/>
    <col min="3" max="3" width="20.33203125" customWidth="1"/>
    <col min="4" max="4" width="11" customWidth="1"/>
    <col min="5" max="5" width="23" customWidth="1"/>
    <col min="6" max="6" width="12.1640625" customWidth="1"/>
  </cols>
  <sheetData>
    <row r="1" spans="1:6" ht="18.75" x14ac:dyDescent="0.2">
      <c r="A1" s="337" t="s">
        <v>448</v>
      </c>
      <c r="B1" s="338"/>
      <c r="C1" s="338"/>
      <c r="D1" s="338"/>
      <c r="E1" s="338"/>
      <c r="F1" s="339"/>
    </row>
    <row r="2" spans="1:6" s="1" customFormat="1" ht="47.25" x14ac:dyDescent="0.2">
      <c r="A2" s="57" t="s">
        <v>444</v>
      </c>
      <c r="B2" s="57" t="s">
        <v>443</v>
      </c>
      <c r="C2" s="57" t="s">
        <v>445</v>
      </c>
      <c r="D2" s="57" t="s">
        <v>446</v>
      </c>
      <c r="E2" s="57" t="s">
        <v>447</v>
      </c>
      <c r="F2" s="57" t="s">
        <v>446</v>
      </c>
    </row>
    <row r="3" spans="1:6" ht="15.75" x14ac:dyDescent="0.2">
      <c r="A3" s="113" t="s">
        <v>8</v>
      </c>
      <c r="B3" s="98">
        <v>1</v>
      </c>
      <c r="C3" s="120" t="s">
        <v>9</v>
      </c>
      <c r="D3" s="98">
        <v>1069</v>
      </c>
      <c r="E3" s="121"/>
      <c r="F3" s="122"/>
    </row>
    <row r="4" spans="1:6" ht="15.75" x14ac:dyDescent="0.2">
      <c r="A4" s="3" t="s">
        <v>168</v>
      </c>
      <c r="B4" s="4">
        <v>124</v>
      </c>
      <c r="C4" s="5" t="s">
        <v>169</v>
      </c>
      <c r="D4" s="6">
        <v>1626</v>
      </c>
      <c r="E4" s="86"/>
      <c r="F4" s="63"/>
    </row>
    <row r="5" spans="1:6" ht="31.5" x14ac:dyDescent="0.2">
      <c r="A5" s="3" t="s">
        <v>303</v>
      </c>
      <c r="B5" s="4">
        <v>224</v>
      </c>
      <c r="C5" s="5" t="s">
        <v>658</v>
      </c>
      <c r="D5" s="156">
        <v>565</v>
      </c>
      <c r="E5" s="86"/>
      <c r="F5" s="63"/>
    </row>
    <row r="6" spans="1:6" ht="15.75" x14ac:dyDescent="0.2">
      <c r="A6" s="3" t="s">
        <v>289</v>
      </c>
      <c r="B6" s="4">
        <v>214</v>
      </c>
      <c r="C6" s="5" t="s">
        <v>659</v>
      </c>
      <c r="D6" s="156">
        <v>361</v>
      </c>
      <c r="E6" s="86"/>
      <c r="F6" s="63"/>
    </row>
    <row r="7" spans="1:6" ht="31.5" x14ac:dyDescent="0.2">
      <c r="A7" s="3" t="s">
        <v>299</v>
      </c>
      <c r="B7" s="4">
        <v>220</v>
      </c>
      <c r="C7" s="5" t="s">
        <v>659</v>
      </c>
      <c r="D7" s="156">
        <v>260</v>
      </c>
      <c r="E7" s="86"/>
      <c r="F7" s="63"/>
    </row>
    <row r="8" spans="1:6" ht="15.75" x14ac:dyDescent="0.2">
      <c r="A8" s="340" t="s">
        <v>174</v>
      </c>
      <c r="B8" s="335">
        <v>128</v>
      </c>
      <c r="C8" s="5" t="s">
        <v>660</v>
      </c>
      <c r="D8" s="157">
        <v>585</v>
      </c>
      <c r="E8" s="86"/>
      <c r="F8" s="63"/>
    </row>
    <row r="9" spans="1:6" ht="15.75" x14ac:dyDescent="0.2">
      <c r="A9" s="341"/>
      <c r="B9" s="336"/>
      <c r="C9" s="5" t="s">
        <v>394</v>
      </c>
      <c r="D9" s="9">
        <v>23</v>
      </c>
      <c r="E9" s="86"/>
      <c r="F9" s="63"/>
    </row>
    <row r="10" spans="1:6" ht="15.75" x14ac:dyDescent="0.2">
      <c r="A10" s="340" t="s">
        <v>10</v>
      </c>
      <c r="B10" s="335">
        <v>2</v>
      </c>
      <c r="C10" s="5" t="s">
        <v>687</v>
      </c>
      <c r="D10" s="6">
        <v>540</v>
      </c>
      <c r="E10" s="107"/>
      <c r="F10" s="123"/>
    </row>
    <row r="11" spans="1:6" ht="15.75" x14ac:dyDescent="0.2">
      <c r="A11" s="342"/>
      <c r="B11" s="343"/>
      <c r="C11" s="5" t="s">
        <v>11</v>
      </c>
      <c r="D11" s="6">
        <v>101</v>
      </c>
      <c r="E11" s="107"/>
      <c r="F11" s="105"/>
    </row>
    <row r="12" spans="1:6" ht="31.5" x14ac:dyDescent="0.2">
      <c r="A12" s="3" t="s">
        <v>106</v>
      </c>
      <c r="B12" s="4">
        <v>74</v>
      </c>
      <c r="C12" s="5" t="s">
        <v>661</v>
      </c>
      <c r="D12" s="156">
        <v>362</v>
      </c>
      <c r="E12" s="104"/>
      <c r="F12" s="105"/>
    </row>
    <row r="13" spans="1:6" ht="15.75" x14ac:dyDescent="0.2">
      <c r="A13" s="333" t="s">
        <v>107</v>
      </c>
      <c r="B13" s="335">
        <v>75</v>
      </c>
      <c r="C13" s="5" t="s">
        <v>395</v>
      </c>
      <c r="D13" s="157">
        <v>439</v>
      </c>
      <c r="E13" s="5"/>
      <c r="F13" s="13"/>
    </row>
    <row r="14" spans="1:6" ht="15.75" x14ac:dyDescent="0.2">
      <c r="A14" s="334"/>
      <c r="B14" s="336"/>
      <c r="C14" s="5" t="s">
        <v>377</v>
      </c>
      <c r="D14" s="9">
        <v>213</v>
      </c>
      <c r="E14" s="5"/>
      <c r="F14" s="13"/>
    </row>
    <row r="15" spans="1:6" ht="15.75" x14ac:dyDescent="0.2">
      <c r="A15" s="12" t="s">
        <v>27</v>
      </c>
      <c r="B15" s="6">
        <v>15</v>
      </c>
      <c r="C15" s="5" t="s">
        <v>28</v>
      </c>
      <c r="D15" s="6">
        <v>35</v>
      </c>
      <c r="E15" s="107"/>
      <c r="F15" s="13"/>
    </row>
    <row r="16" spans="1:6" ht="15.75" x14ac:dyDescent="0.2">
      <c r="A16" s="12" t="s">
        <v>34</v>
      </c>
      <c r="B16" s="6">
        <v>18</v>
      </c>
      <c r="C16" s="5" t="s">
        <v>396</v>
      </c>
      <c r="D16" s="6">
        <v>55</v>
      </c>
      <c r="E16" s="5"/>
      <c r="F16" s="13"/>
    </row>
    <row r="17" spans="1:6" ht="15.75" x14ac:dyDescent="0.2">
      <c r="A17" s="3" t="s">
        <v>148</v>
      </c>
      <c r="B17" s="4">
        <v>108</v>
      </c>
      <c r="C17" s="5" t="s">
        <v>149</v>
      </c>
      <c r="D17" s="6">
        <v>38</v>
      </c>
      <c r="E17" s="11"/>
      <c r="F17" s="13"/>
    </row>
    <row r="18" spans="1:6" ht="15.75" x14ac:dyDescent="0.2">
      <c r="A18" s="3" t="s">
        <v>153</v>
      </c>
      <c r="B18" s="4">
        <v>111</v>
      </c>
      <c r="C18" s="5" t="s">
        <v>151</v>
      </c>
      <c r="D18" s="6">
        <v>41</v>
      </c>
      <c r="E18" s="11"/>
      <c r="F18" s="13"/>
    </row>
    <row r="19" spans="1:6" ht="15.75" x14ac:dyDescent="0.2">
      <c r="A19" s="3" t="s">
        <v>150</v>
      </c>
      <c r="B19" s="4">
        <v>109</v>
      </c>
      <c r="C19" s="5" t="s">
        <v>151</v>
      </c>
      <c r="D19" s="6">
        <v>29</v>
      </c>
      <c r="E19" s="11"/>
      <c r="F19" s="13"/>
    </row>
    <row r="20" spans="1:6" ht="15.75" x14ac:dyDescent="0.2">
      <c r="A20" s="340" t="s">
        <v>163</v>
      </c>
      <c r="B20" s="335">
        <v>119</v>
      </c>
      <c r="C20" s="5" t="s">
        <v>378</v>
      </c>
      <c r="D20" s="9">
        <v>81</v>
      </c>
      <c r="E20" s="11" t="s">
        <v>164</v>
      </c>
      <c r="F20" s="13">
        <v>5</v>
      </c>
    </row>
    <row r="21" spans="1:6" ht="15.75" x14ac:dyDescent="0.2">
      <c r="A21" s="341"/>
      <c r="B21" s="336"/>
      <c r="C21" s="5" t="s">
        <v>397</v>
      </c>
      <c r="D21" s="9">
        <v>77</v>
      </c>
      <c r="E21" s="11"/>
      <c r="F21" s="13"/>
    </row>
    <row r="22" spans="1:6" ht="15.75" x14ac:dyDescent="0.2">
      <c r="A22" s="3" t="s">
        <v>166</v>
      </c>
      <c r="B22" s="4">
        <v>121</v>
      </c>
      <c r="C22" s="5" t="s">
        <v>398</v>
      </c>
      <c r="D22" s="9">
        <v>19</v>
      </c>
      <c r="E22" s="11"/>
      <c r="F22" s="13"/>
    </row>
    <row r="23" spans="1:6" ht="15.75" x14ac:dyDescent="0.2">
      <c r="A23" s="340" t="s">
        <v>173</v>
      </c>
      <c r="B23" s="335">
        <v>127</v>
      </c>
      <c r="C23" s="5" t="s">
        <v>379</v>
      </c>
      <c r="D23" s="9">
        <v>270</v>
      </c>
      <c r="E23" s="11"/>
      <c r="F23" s="13"/>
    </row>
    <row r="24" spans="1:6" ht="15.75" x14ac:dyDescent="0.2">
      <c r="A24" s="341"/>
      <c r="B24" s="336"/>
      <c r="C24" s="5" t="s">
        <v>380</v>
      </c>
      <c r="D24" s="9">
        <v>12</v>
      </c>
      <c r="E24" s="11"/>
      <c r="F24" s="13"/>
    </row>
    <row r="25" spans="1:6" ht="15.75" x14ac:dyDescent="0.2">
      <c r="A25" s="340" t="s">
        <v>39</v>
      </c>
      <c r="B25" s="335">
        <v>21</v>
      </c>
      <c r="C25" s="5" t="s">
        <v>662</v>
      </c>
      <c r="D25" s="156">
        <v>425</v>
      </c>
      <c r="E25" s="11"/>
      <c r="F25" s="13"/>
    </row>
    <row r="26" spans="1:6" ht="15.75" x14ac:dyDescent="0.2">
      <c r="A26" s="342"/>
      <c r="B26" s="343"/>
      <c r="C26" s="11" t="s">
        <v>11</v>
      </c>
      <c r="D26" s="4">
        <v>256</v>
      </c>
      <c r="E26" s="124"/>
      <c r="F26" s="105"/>
    </row>
    <row r="27" spans="1:6" ht="15.75" x14ac:dyDescent="0.2">
      <c r="A27" s="344" t="s">
        <v>48</v>
      </c>
      <c r="B27" s="345">
        <v>31</v>
      </c>
      <c r="C27" s="15" t="s">
        <v>664</v>
      </c>
      <c r="D27" s="158">
        <v>374</v>
      </c>
      <c r="E27" s="56"/>
      <c r="F27" s="111"/>
    </row>
    <row r="28" spans="1:6" ht="15.75" x14ac:dyDescent="0.2">
      <c r="A28" s="344"/>
      <c r="B28" s="345"/>
      <c r="C28" s="15" t="s">
        <v>49</v>
      </c>
      <c r="D28" s="91">
        <v>108</v>
      </c>
      <c r="E28" s="56"/>
      <c r="F28" s="111"/>
    </row>
    <row r="29" spans="1:6" ht="15.75" x14ac:dyDescent="0.2">
      <c r="A29" s="346" t="s">
        <v>152</v>
      </c>
      <c r="B29" s="348">
        <v>110</v>
      </c>
      <c r="C29" s="15" t="s">
        <v>663</v>
      </c>
      <c r="D29" s="159">
        <v>360</v>
      </c>
      <c r="E29" s="56"/>
      <c r="F29" s="111"/>
    </row>
    <row r="30" spans="1:6" ht="15.75" x14ac:dyDescent="0.2">
      <c r="A30" s="347"/>
      <c r="B30" s="349"/>
      <c r="C30" s="15" t="s">
        <v>11</v>
      </c>
      <c r="D30" s="114">
        <v>112</v>
      </c>
      <c r="E30" s="56"/>
      <c r="F30" s="111"/>
    </row>
    <row r="31" spans="1:6" ht="15.75" x14ac:dyDescent="0.2">
      <c r="A31" s="346" t="s">
        <v>55</v>
      </c>
      <c r="B31" s="348">
        <v>36</v>
      </c>
      <c r="C31" s="15" t="s">
        <v>664</v>
      </c>
      <c r="D31" s="114">
        <v>341</v>
      </c>
      <c r="E31" s="56"/>
      <c r="F31" s="111"/>
    </row>
    <row r="32" spans="1:6" ht="15.75" x14ac:dyDescent="0.2">
      <c r="A32" s="347"/>
      <c r="B32" s="349"/>
      <c r="C32" s="15" t="s">
        <v>385</v>
      </c>
      <c r="D32" s="91">
        <v>96</v>
      </c>
      <c r="E32" s="125"/>
      <c r="F32" s="112"/>
    </row>
    <row r="33" spans="1:6" ht="15.75" x14ac:dyDescent="0.2">
      <c r="A33" s="346" t="s">
        <v>67</v>
      </c>
      <c r="B33" s="348">
        <v>46</v>
      </c>
      <c r="C33" s="15" t="s">
        <v>381</v>
      </c>
      <c r="D33" s="114">
        <v>293</v>
      </c>
      <c r="E33" s="125"/>
      <c r="F33" s="112"/>
    </row>
    <row r="34" spans="1:6" ht="15.75" x14ac:dyDescent="0.2">
      <c r="A34" s="347"/>
      <c r="B34" s="349"/>
      <c r="C34" s="15" t="s">
        <v>399</v>
      </c>
      <c r="D34" s="114">
        <v>156</v>
      </c>
      <c r="E34" s="125"/>
      <c r="F34" s="112"/>
    </row>
    <row r="35" spans="1:6" ht="15.75" x14ac:dyDescent="0.2">
      <c r="A35" s="346" t="s">
        <v>68</v>
      </c>
      <c r="B35" s="348">
        <v>48</v>
      </c>
      <c r="C35" s="15" t="s">
        <v>665</v>
      </c>
      <c r="D35" s="159">
        <v>408</v>
      </c>
      <c r="E35" s="125"/>
      <c r="F35" s="112"/>
    </row>
    <row r="36" spans="1:6" ht="15.75" x14ac:dyDescent="0.2">
      <c r="A36" s="347"/>
      <c r="B36" s="349"/>
      <c r="C36" s="15" t="s">
        <v>382</v>
      </c>
      <c r="D36" s="114">
        <v>106</v>
      </c>
      <c r="E36" s="125"/>
      <c r="F36" s="112"/>
    </row>
    <row r="37" spans="1:6" ht="15.75" x14ac:dyDescent="0.2">
      <c r="A37" s="346" t="s">
        <v>108</v>
      </c>
      <c r="B37" s="348">
        <v>76</v>
      </c>
      <c r="C37" s="15" t="s">
        <v>684</v>
      </c>
      <c r="D37" s="159">
        <v>504</v>
      </c>
      <c r="E37" s="125"/>
      <c r="F37" s="112"/>
    </row>
    <row r="38" spans="1:6" ht="15.75" x14ac:dyDescent="0.2">
      <c r="A38" s="347"/>
      <c r="B38" s="349"/>
      <c r="C38" s="15" t="s">
        <v>383</v>
      </c>
      <c r="D38" s="114">
        <v>231</v>
      </c>
      <c r="E38" s="125"/>
      <c r="F38" s="112"/>
    </row>
    <row r="39" spans="1:6" ht="15.75" x14ac:dyDescent="0.2">
      <c r="A39" s="346" t="s">
        <v>109</v>
      </c>
      <c r="B39" s="348">
        <v>77</v>
      </c>
      <c r="C39" s="15" t="s">
        <v>663</v>
      </c>
      <c r="D39" s="159">
        <v>459</v>
      </c>
      <c r="E39" s="125"/>
      <c r="F39" s="112"/>
    </row>
    <row r="40" spans="1:6" ht="15.75" x14ac:dyDescent="0.2">
      <c r="A40" s="347"/>
      <c r="B40" s="349"/>
      <c r="C40" s="15" t="s">
        <v>384</v>
      </c>
      <c r="D40" s="114">
        <v>253</v>
      </c>
      <c r="E40" s="125"/>
      <c r="F40" s="112"/>
    </row>
    <row r="41" spans="1:6" ht="15.75" x14ac:dyDescent="0.2">
      <c r="A41" s="346" t="s">
        <v>129</v>
      </c>
      <c r="B41" s="348">
        <v>94</v>
      </c>
      <c r="C41" s="15" t="s">
        <v>660</v>
      </c>
      <c r="D41" s="159">
        <v>469</v>
      </c>
      <c r="E41" s="125"/>
      <c r="F41" s="112"/>
    </row>
    <row r="42" spans="1:6" ht="15.75" x14ac:dyDescent="0.2">
      <c r="A42" s="347"/>
      <c r="B42" s="349"/>
      <c r="C42" s="15" t="s">
        <v>382</v>
      </c>
      <c r="D42" s="114">
        <v>180</v>
      </c>
      <c r="E42" s="125"/>
      <c r="F42" s="112"/>
    </row>
    <row r="43" spans="1:6" ht="15.75" x14ac:dyDescent="0.2">
      <c r="A43" s="346" t="s">
        <v>96</v>
      </c>
      <c r="B43" s="348">
        <v>66</v>
      </c>
      <c r="C43" s="15" t="s">
        <v>660</v>
      </c>
      <c r="D43" s="159">
        <v>448</v>
      </c>
      <c r="E43" s="125"/>
      <c r="F43" s="112"/>
    </row>
    <row r="44" spans="1:6" ht="15.75" x14ac:dyDescent="0.2">
      <c r="A44" s="347"/>
      <c r="B44" s="349"/>
      <c r="C44" s="15" t="s">
        <v>382</v>
      </c>
      <c r="D44" s="114">
        <v>141</v>
      </c>
      <c r="E44" s="125"/>
      <c r="F44" s="112"/>
    </row>
    <row r="45" spans="1:6" ht="15.75" x14ac:dyDescent="0.2">
      <c r="A45" s="346" t="s">
        <v>165</v>
      </c>
      <c r="B45" s="348">
        <v>120</v>
      </c>
      <c r="C45" s="15" t="s">
        <v>662</v>
      </c>
      <c r="D45" s="159">
        <v>366</v>
      </c>
      <c r="E45" s="125"/>
      <c r="F45" s="112"/>
    </row>
    <row r="46" spans="1:6" ht="15.75" x14ac:dyDescent="0.2">
      <c r="A46" s="347"/>
      <c r="B46" s="349"/>
      <c r="C46" s="15" t="s">
        <v>385</v>
      </c>
      <c r="D46" s="114">
        <v>114</v>
      </c>
      <c r="E46" s="125"/>
      <c r="F46" s="112"/>
    </row>
    <row r="47" spans="1:6" ht="31.5" x14ac:dyDescent="0.2">
      <c r="A47" s="346" t="s">
        <v>172</v>
      </c>
      <c r="B47" s="348">
        <v>126</v>
      </c>
      <c r="C47" s="15" t="s">
        <v>685</v>
      </c>
      <c r="D47" s="159">
        <v>480</v>
      </c>
      <c r="E47" s="125"/>
      <c r="F47" s="112"/>
    </row>
    <row r="48" spans="1:6" ht="15.75" x14ac:dyDescent="0.2">
      <c r="A48" s="347"/>
      <c r="B48" s="349"/>
      <c r="C48" s="15" t="s">
        <v>386</v>
      </c>
      <c r="D48" s="114">
        <v>38</v>
      </c>
      <c r="E48" s="125"/>
      <c r="F48" s="112"/>
    </row>
    <row r="49" spans="1:6" ht="31.5" x14ac:dyDescent="0.2">
      <c r="A49" s="90" t="s">
        <v>334</v>
      </c>
      <c r="B49" s="91">
        <v>247</v>
      </c>
      <c r="C49" s="15" t="s">
        <v>335</v>
      </c>
      <c r="D49" s="114">
        <v>8</v>
      </c>
      <c r="E49" s="125"/>
      <c r="F49" s="112"/>
    </row>
    <row r="50" spans="1:6" ht="31.5" x14ac:dyDescent="0.2">
      <c r="A50" s="90" t="s">
        <v>336</v>
      </c>
      <c r="B50" s="91">
        <v>249</v>
      </c>
      <c r="C50" s="15" t="s">
        <v>452</v>
      </c>
      <c r="D50" s="159">
        <v>54</v>
      </c>
      <c r="E50" s="125"/>
      <c r="F50" s="112"/>
    </row>
    <row r="51" spans="1:6" ht="15.75" x14ac:dyDescent="0.2">
      <c r="A51" s="90" t="s">
        <v>237</v>
      </c>
      <c r="B51" s="91">
        <v>180</v>
      </c>
      <c r="C51" s="15">
        <v>1996</v>
      </c>
      <c r="D51" s="114">
        <v>3</v>
      </c>
      <c r="E51" s="125"/>
      <c r="F51" s="112"/>
    </row>
    <row r="52" spans="1:6" ht="31.5" x14ac:dyDescent="0.2">
      <c r="A52" s="90" t="s">
        <v>271</v>
      </c>
      <c r="B52" s="91">
        <v>203</v>
      </c>
      <c r="C52" s="15" t="s">
        <v>272</v>
      </c>
      <c r="D52" s="91">
        <v>12</v>
      </c>
      <c r="E52" s="15" t="s">
        <v>273</v>
      </c>
      <c r="F52" s="91">
        <v>9</v>
      </c>
    </row>
    <row r="53" spans="1:6" ht="31.5" x14ac:dyDescent="0.2">
      <c r="A53" s="3" t="s">
        <v>23</v>
      </c>
      <c r="B53" s="4">
        <v>12</v>
      </c>
      <c r="C53" s="11" t="s">
        <v>405</v>
      </c>
      <c r="D53" s="4">
        <v>275</v>
      </c>
      <c r="E53" s="126"/>
      <c r="F53" s="126"/>
    </row>
    <row r="54" spans="1:6" ht="31.5" x14ac:dyDescent="0.25">
      <c r="A54" s="90" t="s">
        <v>175</v>
      </c>
      <c r="B54" s="91">
        <v>130</v>
      </c>
      <c r="C54" s="15" t="s">
        <v>408</v>
      </c>
      <c r="D54" s="91">
        <v>1235</v>
      </c>
      <c r="E54" s="116"/>
      <c r="F54" s="116"/>
    </row>
    <row r="55" spans="1:6" ht="31.5" x14ac:dyDescent="0.2">
      <c r="A55" s="3" t="s">
        <v>26</v>
      </c>
      <c r="B55" s="6">
        <v>14</v>
      </c>
      <c r="C55" s="5" t="s">
        <v>177</v>
      </c>
      <c r="D55" s="6">
        <v>105</v>
      </c>
      <c r="E55" s="5"/>
      <c r="F55" s="6"/>
    </row>
    <row r="56" spans="1:6" ht="31.5" x14ac:dyDescent="0.2">
      <c r="A56" s="12" t="s">
        <v>181</v>
      </c>
      <c r="B56" s="6">
        <v>135</v>
      </c>
      <c r="C56" s="5" t="s">
        <v>177</v>
      </c>
      <c r="D56" s="6">
        <v>132</v>
      </c>
      <c r="E56" s="5"/>
      <c r="F56" s="6"/>
    </row>
    <row r="57" spans="1:6" ht="31.5" x14ac:dyDescent="0.2">
      <c r="A57" s="12" t="s">
        <v>320</v>
      </c>
      <c r="B57" s="6">
        <v>235</v>
      </c>
      <c r="C57" s="5" t="s">
        <v>658</v>
      </c>
      <c r="D57" s="156">
        <v>63</v>
      </c>
      <c r="E57" s="5"/>
      <c r="F57" s="6"/>
    </row>
    <row r="58" spans="1:6" ht="15.75" x14ac:dyDescent="0.2">
      <c r="A58" s="12" t="s">
        <v>24</v>
      </c>
      <c r="B58" s="6">
        <v>13</v>
      </c>
      <c r="C58" s="5"/>
      <c r="D58" s="6"/>
      <c r="E58" s="5" t="s">
        <v>25</v>
      </c>
      <c r="F58" s="5">
        <v>32</v>
      </c>
    </row>
    <row r="59" spans="1:6" ht="15.75" x14ac:dyDescent="0.2">
      <c r="A59" s="12" t="s">
        <v>212</v>
      </c>
      <c r="B59" s="6">
        <v>163</v>
      </c>
      <c r="C59" s="5" t="s">
        <v>213</v>
      </c>
      <c r="D59" s="6">
        <v>18</v>
      </c>
      <c r="E59" s="5" t="s">
        <v>213</v>
      </c>
      <c r="F59" s="5">
        <v>14</v>
      </c>
    </row>
    <row r="60" spans="1:6" ht="31.5" x14ac:dyDescent="0.2">
      <c r="A60" s="12" t="s">
        <v>226</v>
      </c>
      <c r="B60" s="6">
        <v>172</v>
      </c>
      <c r="C60" s="5" t="s">
        <v>190</v>
      </c>
      <c r="D60" s="6">
        <v>330</v>
      </c>
      <c r="E60" s="5"/>
      <c r="F60" s="6"/>
    </row>
    <row r="61" spans="1:6" ht="31.5" x14ac:dyDescent="0.2">
      <c r="A61" s="12" t="s">
        <v>227</v>
      </c>
      <c r="B61" s="6">
        <v>173</v>
      </c>
      <c r="C61" s="5" t="s">
        <v>239</v>
      </c>
      <c r="D61" s="6">
        <v>12</v>
      </c>
      <c r="E61" s="5"/>
      <c r="F61" s="6"/>
    </row>
    <row r="62" spans="1:6" ht="15.75" x14ac:dyDescent="0.2">
      <c r="A62" s="340" t="s">
        <v>245</v>
      </c>
      <c r="B62" s="335">
        <v>186</v>
      </c>
      <c r="C62" s="5" t="s">
        <v>403</v>
      </c>
      <c r="D62" s="9">
        <v>56</v>
      </c>
      <c r="E62" s="5"/>
      <c r="F62" s="6"/>
    </row>
    <row r="63" spans="1:6" ht="15.75" x14ac:dyDescent="0.2">
      <c r="A63" s="341"/>
      <c r="B63" s="336"/>
      <c r="C63" s="5" t="s">
        <v>404</v>
      </c>
      <c r="D63" s="10">
        <v>29</v>
      </c>
      <c r="E63" s="5"/>
      <c r="F63" s="6"/>
    </row>
    <row r="64" spans="1:6" ht="15.75" x14ac:dyDescent="0.2">
      <c r="A64" s="12" t="s">
        <v>90</v>
      </c>
      <c r="B64" s="6">
        <v>63</v>
      </c>
      <c r="C64" s="5" t="s">
        <v>91</v>
      </c>
      <c r="D64" s="6">
        <v>10</v>
      </c>
      <c r="E64" s="5"/>
      <c r="F64" s="6"/>
    </row>
    <row r="65" spans="1:6" ht="31.5" x14ac:dyDescent="0.2">
      <c r="A65" s="90" t="s">
        <v>412</v>
      </c>
      <c r="B65" s="91">
        <v>204</v>
      </c>
      <c r="C65" s="15" t="s">
        <v>272</v>
      </c>
      <c r="D65" s="91">
        <v>16</v>
      </c>
      <c r="E65" s="15" t="s">
        <v>273</v>
      </c>
      <c r="F65" s="91">
        <v>15</v>
      </c>
    </row>
    <row r="66" spans="1:6" ht="31.5" x14ac:dyDescent="0.2">
      <c r="A66" s="3" t="s">
        <v>343</v>
      </c>
      <c r="B66" s="6">
        <v>169</v>
      </c>
      <c r="C66" s="5"/>
      <c r="D66" s="6"/>
      <c r="E66" s="11" t="s">
        <v>342</v>
      </c>
      <c r="F66" s="4">
        <v>4</v>
      </c>
    </row>
    <row r="67" spans="1:6" ht="15.75" x14ac:dyDescent="0.2">
      <c r="A67" s="90" t="s">
        <v>344</v>
      </c>
      <c r="B67" s="6">
        <v>169</v>
      </c>
      <c r="C67" s="5"/>
      <c r="D67" s="4"/>
      <c r="E67" s="15" t="s">
        <v>345</v>
      </c>
      <c r="F67" s="91">
        <v>9</v>
      </c>
    </row>
    <row r="68" spans="1:6" ht="15.75" x14ac:dyDescent="0.2">
      <c r="A68" s="92" t="s">
        <v>348</v>
      </c>
      <c r="B68" s="4">
        <v>169</v>
      </c>
      <c r="C68" s="5"/>
      <c r="D68" s="6"/>
      <c r="E68" s="5" t="s">
        <v>349</v>
      </c>
      <c r="F68" s="6">
        <v>2</v>
      </c>
    </row>
    <row r="69" spans="1:6" ht="15.75" x14ac:dyDescent="0.2">
      <c r="A69" s="14" t="s">
        <v>350</v>
      </c>
      <c r="B69" s="91">
        <v>169</v>
      </c>
      <c r="C69" s="93"/>
      <c r="D69" s="6"/>
      <c r="E69" s="5" t="s">
        <v>239</v>
      </c>
      <c r="F69" s="6">
        <v>15</v>
      </c>
    </row>
    <row r="70" spans="1:6" ht="15.75" x14ac:dyDescent="0.2">
      <c r="A70" s="14" t="s">
        <v>351</v>
      </c>
      <c r="B70" s="91">
        <v>169</v>
      </c>
      <c r="C70" s="93"/>
      <c r="D70" s="6"/>
      <c r="E70" s="5" t="s">
        <v>352</v>
      </c>
      <c r="F70" s="6">
        <v>207</v>
      </c>
    </row>
    <row r="71" spans="1:6" ht="15.75" x14ac:dyDescent="0.2">
      <c r="A71" s="14" t="s">
        <v>354</v>
      </c>
      <c r="B71" s="91">
        <v>169</v>
      </c>
      <c r="C71" s="93"/>
      <c r="D71" s="6"/>
      <c r="E71" s="5" t="s">
        <v>158</v>
      </c>
      <c r="F71" s="6">
        <v>3</v>
      </c>
    </row>
    <row r="72" spans="1:6" ht="15.75" x14ac:dyDescent="0.2">
      <c r="A72" s="94" t="s">
        <v>355</v>
      </c>
      <c r="B72" s="91">
        <v>169</v>
      </c>
      <c r="C72" s="93"/>
      <c r="D72" s="6"/>
      <c r="E72" s="5" t="s">
        <v>353</v>
      </c>
      <c r="F72" s="6">
        <v>3</v>
      </c>
    </row>
    <row r="73" spans="1:6" ht="15.75" x14ac:dyDescent="0.2">
      <c r="A73" s="14" t="s">
        <v>358</v>
      </c>
      <c r="B73" s="91">
        <v>169</v>
      </c>
      <c r="C73" s="93"/>
      <c r="D73" s="6"/>
      <c r="E73" s="5" t="s">
        <v>359</v>
      </c>
      <c r="F73" s="6">
        <v>100</v>
      </c>
    </row>
    <row r="74" spans="1:6" ht="15.75" x14ac:dyDescent="0.2">
      <c r="A74" s="14" t="s">
        <v>356</v>
      </c>
      <c r="B74" s="91">
        <v>169</v>
      </c>
      <c r="C74" s="93"/>
      <c r="D74" s="6"/>
      <c r="E74" s="5" t="s">
        <v>357</v>
      </c>
      <c r="F74" s="6">
        <v>428</v>
      </c>
    </row>
    <row r="75" spans="1:6" s="1" customFormat="1" ht="15.75" x14ac:dyDescent="0.2">
      <c r="A75" s="14" t="s">
        <v>360</v>
      </c>
      <c r="B75" s="91">
        <v>169</v>
      </c>
      <c r="C75" s="93"/>
      <c r="D75" s="6"/>
      <c r="E75" s="5" t="s">
        <v>353</v>
      </c>
      <c r="F75" s="6">
        <v>8</v>
      </c>
    </row>
    <row r="76" spans="1:6" s="1" customFormat="1" ht="15.75" x14ac:dyDescent="0.2">
      <c r="A76" s="95" t="s">
        <v>361</v>
      </c>
      <c r="B76" s="91">
        <v>169</v>
      </c>
      <c r="C76" s="93"/>
      <c r="D76" s="6"/>
      <c r="E76" s="11" t="s">
        <v>342</v>
      </c>
      <c r="F76" s="4">
        <v>2</v>
      </c>
    </row>
    <row r="77" spans="1:6" s="1" customFormat="1" ht="15.75" x14ac:dyDescent="0.2">
      <c r="A77" s="96" t="s">
        <v>362</v>
      </c>
      <c r="B77" s="91">
        <v>169</v>
      </c>
      <c r="C77" s="93"/>
      <c r="D77" s="6"/>
      <c r="E77" s="15" t="s">
        <v>346</v>
      </c>
      <c r="F77" s="91">
        <v>2</v>
      </c>
    </row>
    <row r="78" spans="1:6" ht="47.25" x14ac:dyDescent="0.2">
      <c r="A78" s="97" t="s">
        <v>363</v>
      </c>
      <c r="B78" s="91">
        <v>169</v>
      </c>
      <c r="C78" s="93"/>
      <c r="D78" s="6"/>
      <c r="E78" s="87" t="s">
        <v>364</v>
      </c>
      <c r="F78" s="87">
        <v>346</v>
      </c>
    </row>
    <row r="79" spans="1:6" ht="15.75" x14ac:dyDescent="0.2">
      <c r="A79" s="90" t="s">
        <v>365</v>
      </c>
      <c r="B79" s="98">
        <v>169</v>
      </c>
      <c r="C79" s="5"/>
      <c r="D79" s="6"/>
      <c r="E79" s="15" t="s">
        <v>366</v>
      </c>
      <c r="F79" s="91">
        <v>9</v>
      </c>
    </row>
    <row r="80" spans="1:6" ht="15.75" x14ac:dyDescent="0.2">
      <c r="A80" s="99" t="s">
        <v>367</v>
      </c>
      <c r="B80" s="6">
        <v>169</v>
      </c>
      <c r="C80" s="5"/>
      <c r="D80" s="6"/>
      <c r="E80" s="100" t="s">
        <v>368</v>
      </c>
      <c r="F80" s="87">
        <v>1</v>
      </c>
    </row>
    <row r="81" spans="1:6" ht="31.5" x14ac:dyDescent="0.2">
      <c r="A81" s="12" t="s">
        <v>373</v>
      </c>
      <c r="B81" s="6">
        <v>169</v>
      </c>
      <c r="C81" s="5"/>
      <c r="D81" s="6"/>
      <c r="E81" s="5">
        <v>2009</v>
      </c>
      <c r="F81" s="6">
        <v>3</v>
      </c>
    </row>
    <row r="82" spans="1:6" s="1" customFormat="1" ht="15.75" x14ac:dyDescent="0.2">
      <c r="A82" s="135" t="s">
        <v>458</v>
      </c>
      <c r="B82" s="106">
        <v>169</v>
      </c>
      <c r="C82" s="5"/>
      <c r="D82" s="6"/>
      <c r="E82" s="5" t="s">
        <v>459</v>
      </c>
      <c r="F82" s="156">
        <v>12</v>
      </c>
    </row>
    <row r="83" spans="1:6" ht="15.75" x14ac:dyDescent="0.2">
      <c r="A83" s="90" t="s">
        <v>16</v>
      </c>
      <c r="B83" s="106">
        <v>6</v>
      </c>
      <c r="C83" s="5" t="s">
        <v>413</v>
      </c>
      <c r="D83" s="6">
        <v>21</v>
      </c>
      <c r="E83" s="5"/>
      <c r="F83" s="13"/>
    </row>
    <row r="84" spans="1:6" ht="31.5" x14ac:dyDescent="0.2">
      <c r="A84" s="109" t="s">
        <v>40</v>
      </c>
      <c r="B84" s="110">
        <v>22</v>
      </c>
      <c r="C84" s="11" t="s">
        <v>41</v>
      </c>
      <c r="D84" s="4">
        <v>16</v>
      </c>
      <c r="E84" s="11"/>
      <c r="F84" s="105"/>
    </row>
    <row r="85" spans="1:6" ht="15.75" x14ac:dyDescent="0.2">
      <c r="A85" s="108" t="s">
        <v>92</v>
      </c>
      <c r="B85" s="91">
        <v>64</v>
      </c>
      <c r="C85" s="15" t="s">
        <v>93</v>
      </c>
      <c r="D85" s="91">
        <v>14</v>
      </c>
      <c r="E85" s="15"/>
      <c r="F85" s="112"/>
    </row>
    <row r="86" spans="1:6" ht="31.5" x14ac:dyDescent="0.2">
      <c r="A86" s="108" t="s">
        <v>300</v>
      </c>
      <c r="B86" s="91">
        <v>222</v>
      </c>
      <c r="C86" s="15" t="s">
        <v>453</v>
      </c>
      <c r="D86" s="158">
        <v>81</v>
      </c>
      <c r="E86" s="15"/>
      <c r="F86" s="112"/>
    </row>
    <row r="87" spans="1:6" ht="15.75" x14ac:dyDescent="0.2">
      <c r="A87" s="108" t="s">
        <v>134</v>
      </c>
      <c r="B87" s="91">
        <v>100</v>
      </c>
      <c r="C87" s="15" t="s">
        <v>135</v>
      </c>
      <c r="D87" s="91">
        <v>237</v>
      </c>
      <c r="E87" s="15"/>
      <c r="F87" s="112"/>
    </row>
    <row r="88" spans="1:6" ht="15.75" x14ac:dyDescent="0.2">
      <c r="A88" s="108" t="s">
        <v>104</v>
      </c>
      <c r="B88" s="91">
        <v>73</v>
      </c>
      <c r="C88" s="15" t="s">
        <v>105</v>
      </c>
      <c r="D88" s="91">
        <v>51</v>
      </c>
      <c r="E88" s="15"/>
      <c r="F88" s="112"/>
    </row>
    <row r="89" spans="1:6" ht="31.5" x14ac:dyDescent="0.2">
      <c r="A89" s="108" t="s">
        <v>238</v>
      </c>
      <c r="B89" s="91">
        <v>181</v>
      </c>
      <c r="C89" s="15" t="s">
        <v>421</v>
      </c>
      <c r="D89" s="91">
        <v>17</v>
      </c>
      <c r="E89" s="15"/>
      <c r="F89" s="112"/>
    </row>
    <row r="90" spans="1:6" ht="15.75" x14ac:dyDescent="0.2">
      <c r="A90" s="108" t="s">
        <v>242</v>
      </c>
      <c r="B90" s="91">
        <v>183</v>
      </c>
      <c r="C90" s="15" t="s">
        <v>421</v>
      </c>
      <c r="D90" s="91">
        <v>33</v>
      </c>
      <c r="E90" s="15"/>
      <c r="F90" s="112"/>
    </row>
    <row r="91" spans="1:6" ht="15.75" x14ac:dyDescent="0.2">
      <c r="A91" s="108" t="s">
        <v>167</v>
      </c>
      <c r="B91" s="91">
        <v>122</v>
      </c>
      <c r="C91" s="15" t="s">
        <v>83</v>
      </c>
      <c r="D91" s="91">
        <v>1066</v>
      </c>
      <c r="E91" s="15"/>
      <c r="F91" s="112"/>
    </row>
    <row r="92" spans="1:6" ht="47.25" x14ac:dyDescent="0.2">
      <c r="A92" s="108" t="s">
        <v>264</v>
      </c>
      <c r="B92" s="91">
        <v>198</v>
      </c>
      <c r="C92" s="15"/>
      <c r="D92" s="91"/>
      <c r="E92" s="15" t="s">
        <v>6</v>
      </c>
      <c r="F92" s="112">
        <v>78</v>
      </c>
    </row>
    <row r="93" spans="1:6" ht="37.5" customHeight="1" x14ac:dyDescent="0.2">
      <c r="A93" s="3" t="s">
        <v>63</v>
      </c>
      <c r="B93" s="4">
        <v>44</v>
      </c>
      <c r="C93" s="5" t="s">
        <v>64</v>
      </c>
      <c r="D93" s="6">
        <v>63</v>
      </c>
      <c r="E93" s="5"/>
      <c r="F93" s="6"/>
    </row>
    <row r="94" spans="1:6" ht="37.5" customHeight="1" x14ac:dyDescent="0.2">
      <c r="A94" s="3" t="s">
        <v>330</v>
      </c>
      <c r="B94" s="4">
        <v>241</v>
      </c>
      <c r="C94" s="5" t="s">
        <v>454</v>
      </c>
      <c r="D94" s="156">
        <v>13</v>
      </c>
      <c r="E94" s="5"/>
      <c r="F94" s="6"/>
    </row>
    <row r="95" spans="1:6" ht="15.75" x14ac:dyDescent="0.2">
      <c r="A95" s="3" t="s">
        <v>340</v>
      </c>
      <c r="B95" s="4">
        <v>207</v>
      </c>
      <c r="C95" s="5"/>
      <c r="D95" s="6"/>
      <c r="E95" s="5" t="s">
        <v>144</v>
      </c>
      <c r="F95" s="86">
        <v>115</v>
      </c>
    </row>
    <row r="96" spans="1:6" ht="31.5" x14ac:dyDescent="0.2">
      <c r="A96" s="12" t="s">
        <v>147</v>
      </c>
      <c r="B96" s="6">
        <v>107</v>
      </c>
      <c r="C96" s="5"/>
      <c r="D96" s="6"/>
      <c r="E96" s="5" t="s">
        <v>424</v>
      </c>
      <c r="F96" s="6">
        <v>153</v>
      </c>
    </row>
    <row r="97" spans="1:6" ht="31.5" x14ac:dyDescent="0.2">
      <c r="A97" s="3" t="s">
        <v>186</v>
      </c>
      <c r="B97" s="4">
        <v>141</v>
      </c>
      <c r="C97" s="5" t="s">
        <v>183</v>
      </c>
      <c r="D97" s="6">
        <v>138</v>
      </c>
      <c r="E97" s="5"/>
      <c r="F97" s="6"/>
    </row>
    <row r="98" spans="1:6" ht="15.75" x14ac:dyDescent="0.2">
      <c r="A98" s="12" t="s">
        <v>75</v>
      </c>
      <c r="B98" s="6">
        <v>53</v>
      </c>
      <c r="C98" s="5" t="s">
        <v>425</v>
      </c>
      <c r="D98" s="6">
        <v>7</v>
      </c>
      <c r="E98" s="5"/>
      <c r="F98" s="6"/>
    </row>
    <row r="99" spans="1:6" ht="31.5" x14ac:dyDescent="0.2">
      <c r="A99" s="12" t="s">
        <v>187</v>
      </c>
      <c r="B99" s="6">
        <v>142</v>
      </c>
      <c r="C99" s="5" t="s">
        <v>467</v>
      </c>
      <c r="D99" s="6">
        <v>155</v>
      </c>
      <c r="E99" s="5" t="s">
        <v>283</v>
      </c>
      <c r="F99" s="6">
        <v>12</v>
      </c>
    </row>
    <row r="100" spans="1:6" ht="15.75" x14ac:dyDescent="0.2">
      <c r="A100" s="12" t="s">
        <v>76</v>
      </c>
      <c r="B100" s="6">
        <v>54</v>
      </c>
      <c r="C100" s="5" t="s">
        <v>77</v>
      </c>
      <c r="D100" s="6">
        <v>9</v>
      </c>
      <c r="E100" s="5" t="s">
        <v>426</v>
      </c>
      <c r="F100" s="6">
        <v>4</v>
      </c>
    </row>
    <row r="101" spans="1:6" ht="15.75" x14ac:dyDescent="0.2">
      <c r="A101" s="92" t="s">
        <v>120</v>
      </c>
      <c r="B101" s="13">
        <v>85</v>
      </c>
      <c r="C101" s="5" t="s">
        <v>428</v>
      </c>
      <c r="D101" s="13">
        <v>20</v>
      </c>
      <c r="E101" s="5"/>
      <c r="F101" s="13"/>
    </row>
    <row r="102" spans="1:6" ht="15.75" x14ac:dyDescent="0.2">
      <c r="A102" s="92" t="s">
        <v>323</v>
      </c>
      <c r="B102" s="13">
        <v>237</v>
      </c>
      <c r="C102" s="5"/>
      <c r="D102" s="13"/>
      <c r="E102" s="5" t="s">
        <v>324</v>
      </c>
      <c r="F102" s="13">
        <v>10</v>
      </c>
    </row>
    <row r="103" spans="1:6" ht="15.75" x14ac:dyDescent="0.2">
      <c r="A103" s="3" t="s">
        <v>114</v>
      </c>
      <c r="B103" s="4">
        <v>80</v>
      </c>
      <c r="C103" s="11" t="s">
        <v>115</v>
      </c>
      <c r="D103" s="4">
        <v>10</v>
      </c>
      <c r="E103" s="11" t="s">
        <v>429</v>
      </c>
      <c r="F103" s="4">
        <v>10</v>
      </c>
    </row>
    <row r="104" spans="1:6" ht="15.75" x14ac:dyDescent="0.2">
      <c r="A104" s="90" t="s">
        <v>439</v>
      </c>
      <c r="B104" s="91">
        <v>4</v>
      </c>
      <c r="C104" s="15" t="s">
        <v>38</v>
      </c>
      <c r="D104" s="91">
        <v>5</v>
      </c>
      <c r="E104" s="15"/>
      <c r="F104" s="91"/>
    </row>
    <row r="105" spans="1:6" ht="31.5" x14ac:dyDescent="0.2">
      <c r="A105" s="12" t="s">
        <v>161</v>
      </c>
      <c r="B105" s="13">
        <v>118</v>
      </c>
      <c r="C105" s="107"/>
      <c r="D105" s="13"/>
      <c r="E105" s="107" t="s">
        <v>162</v>
      </c>
      <c r="F105" s="13">
        <v>12</v>
      </c>
    </row>
    <row r="106" spans="1:6" ht="15.75" x14ac:dyDescent="0.2">
      <c r="A106" s="12" t="s">
        <v>214</v>
      </c>
      <c r="B106" s="6">
        <v>164</v>
      </c>
      <c r="C106" s="5"/>
      <c r="D106" s="6"/>
      <c r="E106" s="5" t="s">
        <v>215</v>
      </c>
      <c r="F106" s="6">
        <v>197</v>
      </c>
    </row>
    <row r="107" spans="1:6" ht="15.75" x14ac:dyDescent="0.2">
      <c r="A107" s="12" t="s">
        <v>262</v>
      </c>
      <c r="B107" s="6">
        <v>197</v>
      </c>
      <c r="C107" s="5"/>
      <c r="D107" s="6"/>
      <c r="E107" s="5" t="s">
        <v>263</v>
      </c>
      <c r="F107" s="6">
        <v>75</v>
      </c>
    </row>
    <row r="108" spans="1:6" ht="31.5" x14ac:dyDescent="0.2">
      <c r="A108" s="12" t="s">
        <v>268</v>
      </c>
      <c r="B108" s="6">
        <v>202</v>
      </c>
      <c r="C108" s="5" t="s">
        <v>269</v>
      </c>
      <c r="D108" s="6">
        <v>92</v>
      </c>
      <c r="E108" s="5" t="s">
        <v>270</v>
      </c>
      <c r="F108" s="6">
        <v>79</v>
      </c>
    </row>
    <row r="109" spans="1:6" ht="31.5" x14ac:dyDescent="0.2">
      <c r="A109" s="3" t="s">
        <v>302</v>
      </c>
      <c r="B109" s="4">
        <v>223</v>
      </c>
      <c r="C109" s="5"/>
      <c r="D109" s="6"/>
      <c r="E109" s="5" t="s">
        <v>301</v>
      </c>
      <c r="F109" s="6">
        <v>234</v>
      </c>
    </row>
    <row r="110" spans="1:6" ht="31.5" x14ac:dyDescent="0.2">
      <c r="A110" s="12" t="s">
        <v>56</v>
      </c>
      <c r="B110" s="6">
        <v>37</v>
      </c>
      <c r="C110" s="5" t="s">
        <v>57</v>
      </c>
      <c r="D110" s="6">
        <v>383</v>
      </c>
      <c r="E110" s="5"/>
      <c r="F110" s="13"/>
    </row>
    <row r="111" spans="1:6" ht="31.5" x14ac:dyDescent="0.25">
      <c r="A111" s="12" t="s">
        <v>178</v>
      </c>
      <c r="B111" s="6">
        <v>132</v>
      </c>
      <c r="C111" s="5" t="s">
        <v>179</v>
      </c>
      <c r="D111" s="6">
        <v>764</v>
      </c>
      <c r="E111" s="71"/>
      <c r="F111" s="71"/>
    </row>
    <row r="112" spans="1:6" ht="31.5" x14ac:dyDescent="0.2">
      <c r="A112" s="127" t="s">
        <v>127</v>
      </c>
      <c r="B112" s="13">
        <v>92</v>
      </c>
      <c r="C112" s="107" t="s">
        <v>57</v>
      </c>
      <c r="D112" s="13">
        <v>172</v>
      </c>
      <c r="E112" s="5"/>
      <c r="F112" s="105"/>
    </row>
    <row r="113" spans="1:6" ht="15.75" x14ac:dyDescent="0.2">
      <c r="A113" s="12" t="s">
        <v>128</v>
      </c>
      <c r="B113" s="6">
        <v>93</v>
      </c>
      <c r="C113" s="5" t="s">
        <v>431</v>
      </c>
      <c r="D113" s="6">
        <v>17</v>
      </c>
      <c r="E113" s="104"/>
      <c r="F113" s="105"/>
    </row>
    <row r="114" spans="1:6" ht="31.5" x14ac:dyDescent="0.2">
      <c r="A114" s="12" t="s">
        <v>176</v>
      </c>
      <c r="B114" s="6">
        <v>131</v>
      </c>
      <c r="C114" s="5" t="s">
        <v>177</v>
      </c>
      <c r="D114" s="6">
        <v>167</v>
      </c>
      <c r="E114" s="5"/>
      <c r="F114" s="6"/>
    </row>
    <row r="115" spans="1:6" ht="31.5" x14ac:dyDescent="0.2">
      <c r="A115" s="12" t="s">
        <v>314</v>
      </c>
      <c r="B115" s="6">
        <v>231</v>
      </c>
      <c r="C115" s="5" t="s">
        <v>1</v>
      </c>
      <c r="D115" s="6">
        <v>85</v>
      </c>
      <c r="E115" s="5"/>
      <c r="F115" s="6"/>
    </row>
    <row r="116" spans="1:6" ht="31.5" x14ac:dyDescent="0.2">
      <c r="A116" s="12" t="s">
        <v>189</v>
      </c>
      <c r="B116" s="6">
        <v>148</v>
      </c>
      <c r="C116" s="5" t="s">
        <v>190</v>
      </c>
      <c r="D116" s="6">
        <v>109</v>
      </c>
      <c r="E116" s="5"/>
      <c r="F116" s="6"/>
    </row>
    <row r="117" spans="1:6" ht="31.5" x14ac:dyDescent="0.2">
      <c r="A117" s="12" t="s">
        <v>333</v>
      </c>
      <c r="B117" s="6">
        <v>248</v>
      </c>
      <c r="C117" s="5" t="s">
        <v>5</v>
      </c>
      <c r="D117" s="6">
        <v>64</v>
      </c>
      <c r="E117" s="5"/>
      <c r="F117" s="6"/>
    </row>
    <row r="118" spans="1:6" ht="31.5" x14ac:dyDescent="0.25">
      <c r="A118" s="12" t="s">
        <v>315</v>
      </c>
      <c r="B118" s="6">
        <v>232</v>
      </c>
      <c r="C118" s="5" t="s">
        <v>658</v>
      </c>
      <c r="D118" s="160">
        <v>347</v>
      </c>
      <c r="E118" s="71"/>
      <c r="F118" s="103"/>
    </row>
    <row r="119" spans="1:6" ht="15.75" x14ac:dyDescent="0.2">
      <c r="A119" s="12" t="s">
        <v>50</v>
      </c>
      <c r="B119" s="6">
        <v>32</v>
      </c>
      <c r="C119" s="5" t="s">
        <v>51</v>
      </c>
      <c r="D119" s="6">
        <v>110</v>
      </c>
      <c r="E119" s="104"/>
      <c r="F119" s="105"/>
    </row>
    <row r="120" spans="1:6" ht="15.75" x14ac:dyDescent="0.2">
      <c r="A120" s="12" t="s">
        <v>14</v>
      </c>
      <c r="B120" s="6">
        <v>5</v>
      </c>
      <c r="C120" s="5" t="s">
        <v>15</v>
      </c>
      <c r="D120" s="6">
        <v>101</v>
      </c>
      <c r="E120" s="104"/>
      <c r="F120" s="105"/>
    </row>
    <row r="121" spans="1:6" ht="31.5" x14ac:dyDescent="0.2">
      <c r="A121" s="12" t="s">
        <v>192</v>
      </c>
      <c r="B121" s="6">
        <v>150</v>
      </c>
      <c r="C121" s="5" t="s">
        <v>193</v>
      </c>
      <c r="D121" s="6">
        <v>120</v>
      </c>
      <c r="E121" s="104"/>
      <c r="F121" s="105"/>
    </row>
    <row r="122" spans="1:6" ht="31.5" x14ac:dyDescent="0.2">
      <c r="A122" s="12" t="s">
        <v>337</v>
      </c>
      <c r="B122" s="6">
        <v>250</v>
      </c>
      <c r="C122" s="5" t="s">
        <v>5</v>
      </c>
      <c r="D122" s="6">
        <v>23</v>
      </c>
      <c r="E122" s="104"/>
      <c r="F122" s="105"/>
    </row>
    <row r="123" spans="1:6" ht="15.75" x14ac:dyDescent="0.2">
      <c r="A123" s="12" t="s">
        <v>35</v>
      </c>
      <c r="B123" s="6">
        <v>19</v>
      </c>
      <c r="C123" s="5" t="s">
        <v>36</v>
      </c>
      <c r="D123" s="6">
        <v>285</v>
      </c>
      <c r="E123" s="5"/>
      <c r="F123" s="13"/>
    </row>
    <row r="124" spans="1:6" ht="15.75" x14ac:dyDescent="0.2">
      <c r="A124" s="12" t="s">
        <v>85</v>
      </c>
      <c r="B124" s="6">
        <v>59</v>
      </c>
      <c r="C124" s="5" t="s">
        <v>433</v>
      </c>
      <c r="D124" s="6">
        <v>6</v>
      </c>
      <c r="E124" s="5"/>
      <c r="F124" s="6"/>
    </row>
    <row r="125" spans="1:6" ht="31.5" x14ac:dyDescent="0.2">
      <c r="A125" s="128" t="s">
        <v>274</v>
      </c>
      <c r="B125" s="129">
        <v>205</v>
      </c>
      <c r="C125" s="11" t="s">
        <v>275</v>
      </c>
      <c r="D125" s="4">
        <v>24</v>
      </c>
      <c r="E125" s="11" t="s">
        <v>276</v>
      </c>
      <c r="F125" s="5">
        <v>98</v>
      </c>
    </row>
    <row r="126" spans="1:6" ht="15.75" x14ac:dyDescent="0.2">
      <c r="A126" s="7" t="s">
        <v>112</v>
      </c>
      <c r="B126" s="8">
        <v>79</v>
      </c>
      <c r="C126" s="11" t="s">
        <v>113</v>
      </c>
      <c r="D126" s="8">
        <v>2</v>
      </c>
      <c r="E126" s="11"/>
      <c r="F126" s="8"/>
    </row>
    <row r="127" spans="1:6" s="1" customFormat="1" ht="15.75" customHeight="1" x14ac:dyDescent="0.2">
      <c r="A127" s="311" t="s">
        <v>313</v>
      </c>
      <c r="B127" s="312">
        <v>230</v>
      </c>
      <c r="C127" s="15" t="s">
        <v>374</v>
      </c>
      <c r="D127" s="158">
        <v>251</v>
      </c>
      <c r="E127" s="15"/>
      <c r="F127" s="312"/>
    </row>
    <row r="128" spans="1:6" s="1" customFormat="1" ht="31.5" x14ac:dyDescent="0.2">
      <c r="A128" s="115" t="s">
        <v>455</v>
      </c>
      <c r="B128" s="102">
        <v>242</v>
      </c>
      <c r="C128" s="15" t="s">
        <v>456</v>
      </c>
      <c r="D128" s="158">
        <v>38</v>
      </c>
      <c r="E128" s="15"/>
      <c r="F128" s="102"/>
    </row>
    <row r="129" spans="1:6" ht="15.75" x14ac:dyDescent="0.2">
      <c r="A129" s="130"/>
      <c r="B129" s="131"/>
      <c r="C129" s="132"/>
      <c r="D129" s="117">
        <f>SUM(D3:D128)</f>
        <v>20993</v>
      </c>
      <c r="E129" s="132"/>
      <c r="F129" s="133">
        <f>SUM(F4:F128)</f>
        <v>2306</v>
      </c>
    </row>
  </sheetData>
  <mergeCells count="37">
    <mergeCell ref="A45:A46"/>
    <mergeCell ref="B45:B46"/>
    <mergeCell ref="A47:A48"/>
    <mergeCell ref="B47:B48"/>
    <mergeCell ref="A62:A63"/>
    <mergeCell ref="B62:B63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0:A21"/>
    <mergeCell ref="B20:B21"/>
    <mergeCell ref="A23:A24"/>
    <mergeCell ref="B23:B24"/>
    <mergeCell ref="A25:A26"/>
    <mergeCell ref="B25:B26"/>
    <mergeCell ref="A13:A14"/>
    <mergeCell ref="B13:B14"/>
    <mergeCell ref="A1:F1"/>
    <mergeCell ref="A8:A9"/>
    <mergeCell ref="B8:B9"/>
    <mergeCell ref="A10:A11"/>
    <mergeCell ref="B10:B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137" zoomScale="110" zoomScaleNormal="110" workbookViewId="0">
      <selection activeCell="A185" sqref="A185"/>
    </sheetView>
  </sheetViews>
  <sheetFormatPr defaultRowHeight="12.75" x14ac:dyDescent="0.2"/>
  <cols>
    <col min="1" max="1" width="60.1640625" customWidth="1"/>
    <col min="2" max="2" width="10.6640625" customWidth="1"/>
    <col min="3" max="3" width="19.83203125" customWidth="1"/>
    <col min="4" max="4" width="11.5" customWidth="1"/>
    <col min="5" max="5" width="21.33203125" customWidth="1"/>
    <col min="6" max="6" width="12.6640625" customWidth="1"/>
  </cols>
  <sheetData>
    <row r="1" spans="1:6" ht="18.75" x14ac:dyDescent="0.2">
      <c r="A1" s="352" t="s">
        <v>440</v>
      </c>
      <c r="B1" s="353"/>
      <c r="C1" s="353"/>
      <c r="D1" s="353"/>
      <c r="E1" s="353"/>
      <c r="F1" s="354"/>
    </row>
    <row r="2" spans="1:6" s="1" customFormat="1" ht="52.5" customHeight="1" x14ac:dyDescent="0.2">
      <c r="A2" s="118" t="s">
        <v>444</v>
      </c>
      <c r="B2" s="118" t="s">
        <v>443</v>
      </c>
      <c r="C2" s="118" t="s">
        <v>445</v>
      </c>
      <c r="D2" s="118" t="s">
        <v>446</v>
      </c>
      <c r="E2" s="118" t="s">
        <v>447</v>
      </c>
      <c r="F2" s="118" t="s">
        <v>446</v>
      </c>
    </row>
    <row r="3" spans="1:6" ht="37.5" x14ac:dyDescent="0.2">
      <c r="A3" s="23" t="s">
        <v>216</v>
      </c>
      <c r="B3" s="19">
        <v>165</v>
      </c>
      <c r="C3" s="18">
        <v>1992</v>
      </c>
      <c r="D3" s="34">
        <v>16</v>
      </c>
      <c r="E3" s="18"/>
      <c r="F3" s="19"/>
    </row>
    <row r="4" spans="1:6" ht="56.25" x14ac:dyDescent="0.3">
      <c r="A4" s="23" t="s">
        <v>156</v>
      </c>
      <c r="B4" s="19">
        <v>115</v>
      </c>
      <c r="C4" s="18">
        <v>1992</v>
      </c>
      <c r="D4" s="34">
        <v>15</v>
      </c>
      <c r="E4" s="72"/>
      <c r="F4" s="79"/>
    </row>
    <row r="5" spans="1:6" ht="18.75" x14ac:dyDescent="0.2">
      <c r="A5" s="23" t="s">
        <v>18</v>
      </c>
      <c r="B5" s="19">
        <v>8</v>
      </c>
      <c r="C5" s="18" t="s">
        <v>66</v>
      </c>
      <c r="D5" s="34">
        <v>4</v>
      </c>
      <c r="E5" s="65"/>
      <c r="F5" s="66"/>
    </row>
    <row r="6" spans="1:6" ht="18.75" x14ac:dyDescent="0.2">
      <c r="A6" s="23" t="s">
        <v>59</v>
      </c>
      <c r="B6" s="19">
        <v>41</v>
      </c>
      <c r="C6" s="18" t="s">
        <v>60</v>
      </c>
      <c r="D6" s="34">
        <v>13</v>
      </c>
      <c r="E6" s="18"/>
      <c r="F6" s="19"/>
    </row>
    <row r="7" spans="1:6" ht="18.75" x14ac:dyDescent="0.2">
      <c r="A7" s="23" t="s">
        <v>118</v>
      </c>
      <c r="B7" s="19">
        <v>84</v>
      </c>
      <c r="C7" s="18" t="s">
        <v>119</v>
      </c>
      <c r="D7" s="34">
        <v>19</v>
      </c>
      <c r="E7" s="18"/>
      <c r="F7" s="19"/>
    </row>
    <row r="8" spans="1:6" ht="18.75" x14ac:dyDescent="0.2">
      <c r="A8" s="23" t="s">
        <v>124</v>
      </c>
      <c r="B8" s="19">
        <v>90</v>
      </c>
      <c r="C8" s="18" t="s">
        <v>409</v>
      </c>
      <c r="D8" s="34">
        <v>13</v>
      </c>
      <c r="E8" s="18"/>
      <c r="F8" s="19"/>
    </row>
    <row r="9" spans="1:6" ht="56.25" x14ac:dyDescent="0.2">
      <c r="A9" s="23" t="s">
        <v>257</v>
      </c>
      <c r="B9" s="19">
        <v>194</v>
      </c>
      <c r="C9" s="18"/>
      <c r="D9" s="34"/>
      <c r="E9" s="18" t="s">
        <v>258</v>
      </c>
      <c r="F9" s="19">
        <v>619</v>
      </c>
    </row>
    <row r="10" spans="1:6" ht="18.75" x14ac:dyDescent="0.2">
      <c r="A10" s="16" t="s">
        <v>19</v>
      </c>
      <c r="B10" s="17">
        <v>9</v>
      </c>
      <c r="C10" s="18" t="s">
        <v>20</v>
      </c>
      <c r="D10" s="34">
        <v>8</v>
      </c>
      <c r="E10" s="65"/>
      <c r="F10" s="66"/>
    </row>
    <row r="11" spans="1:6" ht="37.5" x14ac:dyDescent="0.2">
      <c r="A11" s="16" t="s">
        <v>12</v>
      </c>
      <c r="B11" s="19">
        <v>3</v>
      </c>
      <c r="C11" s="18" t="s">
        <v>13</v>
      </c>
      <c r="D11" s="34">
        <v>223</v>
      </c>
      <c r="E11" s="49"/>
      <c r="F11" s="49"/>
    </row>
    <row r="12" spans="1:6" ht="18.75" x14ac:dyDescent="0.2">
      <c r="A12" s="33" t="s">
        <v>17</v>
      </c>
      <c r="B12" s="76">
        <v>7</v>
      </c>
      <c r="C12" s="18" t="s">
        <v>414</v>
      </c>
      <c r="D12" s="34">
        <v>27</v>
      </c>
      <c r="E12" s="48"/>
      <c r="F12" s="26"/>
    </row>
    <row r="13" spans="1:6" ht="18.75" x14ac:dyDescent="0.2">
      <c r="A13" s="47" t="s">
        <v>21</v>
      </c>
      <c r="B13" s="76">
        <v>10</v>
      </c>
      <c r="C13" s="18" t="s">
        <v>22</v>
      </c>
      <c r="D13" s="34">
        <v>10</v>
      </c>
      <c r="E13" s="18"/>
      <c r="F13" s="66"/>
    </row>
    <row r="14" spans="1:6" ht="18.75" x14ac:dyDescent="0.2">
      <c r="A14" s="47" t="s">
        <v>37</v>
      </c>
      <c r="B14" s="76">
        <v>20</v>
      </c>
      <c r="C14" s="18" t="s">
        <v>38</v>
      </c>
      <c r="D14" s="34">
        <v>2</v>
      </c>
      <c r="E14" s="18"/>
      <c r="F14" s="66"/>
    </row>
    <row r="15" spans="1:6" ht="18.75" x14ac:dyDescent="0.2">
      <c r="A15" s="77" t="s">
        <v>136</v>
      </c>
      <c r="B15" s="78">
        <v>101</v>
      </c>
      <c r="C15" s="22" t="s">
        <v>137</v>
      </c>
      <c r="D15" s="34">
        <v>24</v>
      </c>
      <c r="E15" s="22"/>
      <c r="F15" s="66"/>
    </row>
    <row r="16" spans="1:6" ht="18.75" x14ac:dyDescent="0.2">
      <c r="A16" s="77" t="s">
        <v>139</v>
      </c>
      <c r="B16" s="78">
        <v>103</v>
      </c>
      <c r="C16" s="22"/>
      <c r="D16" s="34"/>
      <c r="E16" s="22" t="s">
        <v>140</v>
      </c>
      <c r="F16" s="19">
        <v>28</v>
      </c>
    </row>
    <row r="17" spans="1:6" ht="18.75" x14ac:dyDescent="0.2">
      <c r="A17" s="77" t="s">
        <v>154</v>
      </c>
      <c r="B17" s="78">
        <v>113</v>
      </c>
      <c r="C17" s="22"/>
      <c r="D17" s="34"/>
      <c r="E17" s="22">
        <v>1958</v>
      </c>
      <c r="F17" s="19">
        <v>1</v>
      </c>
    </row>
    <row r="18" spans="1:6" ht="18.75" x14ac:dyDescent="0.2">
      <c r="A18" s="77" t="s">
        <v>155</v>
      </c>
      <c r="B18" s="78">
        <v>114</v>
      </c>
      <c r="C18" s="22"/>
      <c r="D18" s="34"/>
      <c r="E18" s="22">
        <v>1957</v>
      </c>
      <c r="F18" s="19">
        <v>1</v>
      </c>
    </row>
    <row r="19" spans="1:6" ht="18.75" x14ac:dyDescent="0.2">
      <c r="A19" s="47" t="s">
        <v>42</v>
      </c>
      <c r="B19" s="34">
        <v>23</v>
      </c>
      <c r="C19" s="31" t="s">
        <v>22</v>
      </c>
      <c r="D19" s="34">
        <v>7</v>
      </c>
      <c r="E19" s="31"/>
      <c r="F19" s="74"/>
    </row>
    <row r="20" spans="1:6" ht="37.5" x14ac:dyDescent="0.2">
      <c r="A20" s="47" t="s">
        <v>52</v>
      </c>
      <c r="B20" s="34">
        <v>34</v>
      </c>
      <c r="C20" s="31" t="s">
        <v>53</v>
      </c>
      <c r="D20" s="34">
        <v>124</v>
      </c>
      <c r="E20" s="31" t="s">
        <v>54</v>
      </c>
      <c r="F20" s="37">
        <v>107</v>
      </c>
    </row>
    <row r="21" spans="1:6" ht="18.75" x14ac:dyDescent="0.2">
      <c r="A21" s="47" t="s">
        <v>58</v>
      </c>
      <c r="B21" s="34">
        <v>38</v>
      </c>
      <c r="C21" s="31" t="s">
        <v>660</v>
      </c>
      <c r="D21" s="30">
        <v>434</v>
      </c>
      <c r="E21" s="31"/>
      <c r="F21" s="37"/>
    </row>
    <row r="22" spans="1:6" ht="18.75" x14ac:dyDescent="0.2">
      <c r="A22" s="47" t="s">
        <v>72</v>
      </c>
      <c r="B22" s="34">
        <v>52</v>
      </c>
      <c r="C22" s="31" t="s">
        <v>73</v>
      </c>
      <c r="D22" s="34">
        <v>175</v>
      </c>
      <c r="E22" s="31" t="s">
        <v>74</v>
      </c>
      <c r="F22" s="37">
        <v>17</v>
      </c>
    </row>
    <row r="23" spans="1:6" ht="18.75" x14ac:dyDescent="0.2">
      <c r="A23" s="47" t="s">
        <v>69</v>
      </c>
      <c r="B23" s="34">
        <v>51</v>
      </c>
      <c r="C23" s="31" t="s">
        <v>70</v>
      </c>
      <c r="D23" s="34">
        <v>231</v>
      </c>
      <c r="E23" s="31" t="s">
        <v>71</v>
      </c>
      <c r="F23" s="37">
        <v>105</v>
      </c>
    </row>
    <row r="24" spans="1:6" ht="18.75" x14ac:dyDescent="0.2">
      <c r="A24" s="47" t="s">
        <v>86</v>
      </c>
      <c r="B24" s="34">
        <v>61</v>
      </c>
      <c r="C24" s="31" t="s">
        <v>87</v>
      </c>
      <c r="D24" s="34">
        <v>93</v>
      </c>
      <c r="E24" s="31" t="s">
        <v>95</v>
      </c>
      <c r="F24" s="37">
        <v>192</v>
      </c>
    </row>
    <row r="25" spans="1:6" ht="18.75" x14ac:dyDescent="0.2">
      <c r="A25" s="47" t="s">
        <v>94</v>
      </c>
      <c r="B25" s="34">
        <v>65</v>
      </c>
      <c r="C25" s="31" t="s">
        <v>0</v>
      </c>
      <c r="D25" s="34">
        <v>205</v>
      </c>
      <c r="E25" s="31" t="s">
        <v>95</v>
      </c>
      <c r="F25" s="37">
        <v>199</v>
      </c>
    </row>
    <row r="26" spans="1:6" ht="37.5" x14ac:dyDescent="0.2">
      <c r="A26" s="47" t="s">
        <v>130</v>
      </c>
      <c r="B26" s="34">
        <v>95</v>
      </c>
      <c r="C26" s="31" t="s">
        <v>415</v>
      </c>
      <c r="D26" s="34">
        <v>179</v>
      </c>
      <c r="E26" s="31"/>
      <c r="F26" s="37"/>
    </row>
    <row r="27" spans="1:6" ht="18.75" x14ac:dyDescent="0.2">
      <c r="A27" s="47" t="s">
        <v>138</v>
      </c>
      <c r="B27" s="34">
        <v>102</v>
      </c>
      <c r="C27" s="31" t="s">
        <v>190</v>
      </c>
      <c r="D27" s="34">
        <v>36</v>
      </c>
      <c r="E27" s="31"/>
      <c r="F27" s="37"/>
    </row>
    <row r="28" spans="1:6" ht="18.75" x14ac:dyDescent="0.2">
      <c r="A28" s="47" t="s">
        <v>141</v>
      </c>
      <c r="B28" s="34">
        <v>104</v>
      </c>
      <c r="C28" s="31" t="s">
        <v>688</v>
      </c>
      <c r="D28" s="30">
        <v>65</v>
      </c>
      <c r="E28" s="31"/>
      <c r="F28" s="37"/>
    </row>
    <row r="29" spans="1:6" ht="18.75" x14ac:dyDescent="0.2">
      <c r="A29" s="47" t="s">
        <v>133</v>
      </c>
      <c r="B29" s="34">
        <v>99</v>
      </c>
      <c r="C29" s="31" t="s">
        <v>416</v>
      </c>
      <c r="D29" s="34">
        <v>190</v>
      </c>
      <c r="E29" s="31" t="s">
        <v>457</v>
      </c>
      <c r="F29" s="74">
        <v>553</v>
      </c>
    </row>
    <row r="30" spans="1:6" ht="18.75" x14ac:dyDescent="0.2">
      <c r="A30" s="47" t="s">
        <v>142</v>
      </c>
      <c r="B30" s="34">
        <v>105</v>
      </c>
      <c r="C30" s="31" t="s">
        <v>143</v>
      </c>
      <c r="D30" s="34">
        <v>141</v>
      </c>
      <c r="E30" s="31" t="s">
        <v>144</v>
      </c>
      <c r="F30" s="37">
        <v>196</v>
      </c>
    </row>
    <row r="31" spans="1:6" ht="18.75" x14ac:dyDescent="0.2">
      <c r="A31" s="47" t="s">
        <v>61</v>
      </c>
      <c r="B31" s="34">
        <v>42</v>
      </c>
      <c r="C31" s="31"/>
      <c r="D31" s="34"/>
      <c r="E31" s="31" t="s">
        <v>62</v>
      </c>
      <c r="F31" s="37">
        <v>5</v>
      </c>
    </row>
    <row r="32" spans="1:6" ht="18.75" x14ac:dyDescent="0.2">
      <c r="A32" s="47" t="s">
        <v>99</v>
      </c>
      <c r="B32" s="34">
        <v>69</v>
      </c>
      <c r="C32" s="31" t="s">
        <v>418</v>
      </c>
      <c r="D32" s="34">
        <v>516</v>
      </c>
      <c r="E32" s="31"/>
      <c r="F32" s="37"/>
    </row>
    <row r="33" spans="1:6" ht="18.75" x14ac:dyDescent="0.2">
      <c r="A33" s="47" t="s">
        <v>100</v>
      </c>
      <c r="B33" s="34">
        <v>70</v>
      </c>
      <c r="C33" s="31" t="s">
        <v>419</v>
      </c>
      <c r="D33" s="34">
        <v>288</v>
      </c>
      <c r="E33" s="31" t="s">
        <v>270</v>
      </c>
      <c r="F33" s="37">
        <v>557</v>
      </c>
    </row>
    <row r="34" spans="1:6" ht="27" customHeight="1" x14ac:dyDescent="0.2">
      <c r="A34" s="47" t="s">
        <v>267</v>
      </c>
      <c r="B34" s="34">
        <v>201</v>
      </c>
      <c r="C34" s="31" t="s">
        <v>4</v>
      </c>
      <c r="D34" s="34">
        <v>23</v>
      </c>
      <c r="E34" s="31" t="s">
        <v>420</v>
      </c>
      <c r="F34" s="37">
        <v>51</v>
      </c>
    </row>
    <row r="35" spans="1:6" ht="37.5" x14ac:dyDescent="0.2">
      <c r="A35" s="47" t="s">
        <v>316</v>
      </c>
      <c r="B35" s="34">
        <v>233</v>
      </c>
      <c r="C35" s="31"/>
      <c r="D35" s="34"/>
      <c r="E35" s="31" t="s">
        <v>317</v>
      </c>
      <c r="F35" s="37">
        <v>176</v>
      </c>
    </row>
    <row r="36" spans="1:6" ht="18.75" x14ac:dyDescent="0.2">
      <c r="A36" s="70" t="s">
        <v>31</v>
      </c>
      <c r="B36" s="38">
        <v>17</v>
      </c>
      <c r="C36" s="81" t="s">
        <v>32</v>
      </c>
      <c r="D36" s="34">
        <v>323</v>
      </c>
      <c r="E36" s="44" t="s">
        <v>33</v>
      </c>
      <c r="F36" s="82">
        <v>929</v>
      </c>
    </row>
    <row r="37" spans="1:6" ht="18.75" x14ac:dyDescent="0.2">
      <c r="A37" s="23" t="s">
        <v>195</v>
      </c>
      <c r="B37" s="19">
        <v>152</v>
      </c>
      <c r="C37" s="18" t="s">
        <v>375</v>
      </c>
      <c r="D37" s="146">
        <v>476</v>
      </c>
      <c r="E37" s="34"/>
      <c r="F37" s="18"/>
    </row>
    <row r="38" spans="1:6" ht="37.5" x14ac:dyDescent="0.2">
      <c r="A38" s="23" t="s">
        <v>225</v>
      </c>
      <c r="B38" s="19">
        <v>171</v>
      </c>
      <c r="C38" s="18" t="s">
        <v>432</v>
      </c>
      <c r="D38" s="146">
        <v>4</v>
      </c>
      <c r="E38" s="18">
        <v>1991</v>
      </c>
      <c r="F38" s="18">
        <v>2</v>
      </c>
    </row>
    <row r="39" spans="1:6" ht="37.5" x14ac:dyDescent="0.2">
      <c r="A39" s="23" t="s">
        <v>246</v>
      </c>
      <c r="B39" s="19">
        <v>187</v>
      </c>
      <c r="C39" s="18" t="s">
        <v>468</v>
      </c>
      <c r="D39" s="30">
        <v>208</v>
      </c>
      <c r="E39" s="18"/>
      <c r="F39" s="17"/>
    </row>
    <row r="40" spans="1:6" ht="56.25" x14ac:dyDescent="0.2">
      <c r="A40" s="23" t="s">
        <v>44</v>
      </c>
      <c r="B40" s="19">
        <v>25</v>
      </c>
      <c r="C40" s="18" t="s">
        <v>45</v>
      </c>
      <c r="D40" s="34">
        <v>21</v>
      </c>
      <c r="E40" s="73"/>
      <c r="F40" s="64"/>
    </row>
    <row r="41" spans="1:6" ht="75" x14ac:dyDescent="0.2">
      <c r="A41" s="23" t="s">
        <v>188</v>
      </c>
      <c r="B41" s="19">
        <v>143</v>
      </c>
      <c r="C41" s="18" t="s">
        <v>460</v>
      </c>
      <c r="D41" s="30">
        <v>30</v>
      </c>
      <c r="E41" s="73"/>
      <c r="F41" s="64"/>
    </row>
    <row r="42" spans="1:6" ht="37.5" x14ac:dyDescent="0.2">
      <c r="A42" s="23" t="s">
        <v>65</v>
      </c>
      <c r="B42" s="19">
        <v>45</v>
      </c>
      <c r="C42" s="18" t="s">
        <v>434</v>
      </c>
      <c r="D42" s="34">
        <v>10</v>
      </c>
      <c r="E42" s="73"/>
      <c r="F42" s="64"/>
    </row>
    <row r="43" spans="1:6" ht="18.75" x14ac:dyDescent="0.2">
      <c r="A43" s="23" t="s">
        <v>121</v>
      </c>
      <c r="B43" s="19">
        <v>86</v>
      </c>
      <c r="C43" s="18" t="s">
        <v>122</v>
      </c>
      <c r="D43" s="34">
        <v>6</v>
      </c>
      <c r="E43" s="73"/>
      <c r="F43" s="64"/>
    </row>
    <row r="44" spans="1:6" ht="37.5" x14ac:dyDescent="0.2">
      <c r="A44" s="23" t="s">
        <v>159</v>
      </c>
      <c r="B44" s="19">
        <v>117</v>
      </c>
      <c r="C44" s="18" t="s">
        <v>160</v>
      </c>
      <c r="D44" s="34">
        <v>2</v>
      </c>
      <c r="E44" s="73"/>
      <c r="F44" s="64"/>
    </row>
    <row r="45" spans="1:6" ht="37.5" x14ac:dyDescent="0.2">
      <c r="A45" s="23" t="s">
        <v>232</v>
      </c>
      <c r="B45" s="19">
        <v>177</v>
      </c>
      <c r="C45" s="18" t="s">
        <v>233</v>
      </c>
      <c r="D45" s="34">
        <v>50</v>
      </c>
      <c r="E45" s="73"/>
      <c r="F45" s="64"/>
    </row>
    <row r="46" spans="1:6" ht="37.5" x14ac:dyDescent="0.2">
      <c r="A46" s="23" t="s">
        <v>250</v>
      </c>
      <c r="B46" s="19">
        <v>189</v>
      </c>
      <c r="C46" s="18" t="s">
        <v>435</v>
      </c>
      <c r="D46" s="34">
        <v>16</v>
      </c>
      <c r="E46" s="73"/>
      <c r="F46" s="64"/>
    </row>
    <row r="47" spans="1:6" s="1" customFormat="1" ht="18.75" x14ac:dyDescent="0.2">
      <c r="A47" s="23" t="s">
        <v>211</v>
      </c>
      <c r="B47" s="19">
        <v>162</v>
      </c>
      <c r="C47" s="18"/>
      <c r="D47" s="19"/>
      <c r="E47" s="18" t="s">
        <v>410</v>
      </c>
      <c r="F47" s="19">
        <v>165</v>
      </c>
    </row>
    <row r="48" spans="1:6" s="1" customFormat="1" ht="18.75" x14ac:dyDescent="0.2">
      <c r="A48" s="23" t="s">
        <v>296</v>
      </c>
      <c r="B48" s="19">
        <v>218</v>
      </c>
      <c r="C48" s="18"/>
      <c r="D48" s="19"/>
      <c r="E48" s="18" t="s">
        <v>295</v>
      </c>
      <c r="F48" s="19">
        <v>285</v>
      </c>
    </row>
    <row r="49" spans="1:6" s="1" customFormat="1" ht="37.5" x14ac:dyDescent="0.2">
      <c r="A49" s="23" t="s">
        <v>260</v>
      </c>
      <c r="B49" s="19">
        <v>196</v>
      </c>
      <c r="C49" s="18"/>
      <c r="D49" s="19"/>
      <c r="E49" s="18" t="s">
        <v>261</v>
      </c>
      <c r="F49" s="19">
        <v>291</v>
      </c>
    </row>
    <row r="50" spans="1:6" s="1" customFormat="1" ht="46.5" customHeight="1" x14ac:dyDescent="0.2">
      <c r="A50" s="23" t="s">
        <v>328</v>
      </c>
      <c r="B50" s="19">
        <v>240</v>
      </c>
      <c r="C50" s="18"/>
      <c r="D50" s="19"/>
      <c r="E50" s="18" t="s">
        <v>329</v>
      </c>
      <c r="F50" s="19">
        <v>47</v>
      </c>
    </row>
    <row r="51" spans="1:6" s="1" customFormat="1" ht="37.5" x14ac:dyDescent="0.2">
      <c r="A51" s="23" t="s">
        <v>266</v>
      </c>
      <c r="B51" s="19">
        <v>200</v>
      </c>
      <c r="C51" s="18"/>
      <c r="D51" s="19"/>
      <c r="E51" s="18" t="s">
        <v>411</v>
      </c>
      <c r="F51" s="19">
        <v>135</v>
      </c>
    </row>
    <row r="52" spans="1:6" s="1" customFormat="1" ht="18.75" x14ac:dyDescent="0.2">
      <c r="A52" s="23" t="s">
        <v>97</v>
      </c>
      <c r="B52" s="19">
        <v>68</v>
      </c>
      <c r="C52" s="18"/>
      <c r="D52" s="19"/>
      <c r="E52" s="18" t="s">
        <v>98</v>
      </c>
      <c r="F52" s="19">
        <v>9</v>
      </c>
    </row>
    <row r="53" spans="1:6" s="1" customFormat="1" ht="18.75" x14ac:dyDescent="0.2">
      <c r="A53" s="23" t="s">
        <v>278</v>
      </c>
      <c r="B53" s="19">
        <v>208</v>
      </c>
      <c r="C53" s="18"/>
      <c r="D53" s="19"/>
      <c r="E53" s="18" t="s">
        <v>279</v>
      </c>
      <c r="F53" s="19">
        <v>148</v>
      </c>
    </row>
    <row r="54" spans="1:6" s="1" customFormat="1" ht="18.75" x14ac:dyDescent="0.2">
      <c r="A54" s="322" t="s">
        <v>284</v>
      </c>
      <c r="B54" s="324">
        <v>211</v>
      </c>
      <c r="C54" s="18"/>
      <c r="D54" s="19"/>
      <c r="E54" s="18" t="s">
        <v>392</v>
      </c>
      <c r="F54" s="20">
        <v>794</v>
      </c>
    </row>
    <row r="55" spans="1:6" s="1" customFormat="1" ht="18.75" x14ac:dyDescent="0.2">
      <c r="A55" s="323"/>
      <c r="B55" s="325"/>
      <c r="C55" s="18"/>
      <c r="D55" s="19"/>
      <c r="E55" s="18" t="s">
        <v>393</v>
      </c>
      <c r="F55" s="20">
        <v>197</v>
      </c>
    </row>
    <row r="56" spans="1:6" s="1" customFormat="1" ht="18.75" x14ac:dyDescent="0.2">
      <c r="A56" s="23" t="s">
        <v>290</v>
      </c>
      <c r="B56" s="19">
        <v>215</v>
      </c>
      <c r="C56" s="18"/>
      <c r="D56" s="19"/>
      <c r="E56" s="18" t="s">
        <v>273</v>
      </c>
      <c r="F56" s="20">
        <v>163</v>
      </c>
    </row>
    <row r="57" spans="1:6" s="1" customFormat="1" ht="37.5" x14ac:dyDescent="0.2">
      <c r="A57" s="23" t="s">
        <v>318</v>
      </c>
      <c r="B57" s="19">
        <v>234</v>
      </c>
      <c r="C57" s="18"/>
      <c r="D57" s="19"/>
      <c r="E57" s="18" t="s">
        <v>319</v>
      </c>
      <c r="F57" s="20">
        <v>40</v>
      </c>
    </row>
    <row r="58" spans="1:6" s="1" customFormat="1" ht="37.5" x14ac:dyDescent="0.2">
      <c r="A58" s="23" t="s">
        <v>294</v>
      </c>
      <c r="B58" s="19">
        <v>217</v>
      </c>
      <c r="C58" s="18"/>
      <c r="D58" s="19"/>
      <c r="E58" s="18" t="s">
        <v>293</v>
      </c>
      <c r="F58" s="20">
        <v>164</v>
      </c>
    </row>
    <row r="59" spans="1:6" s="1" customFormat="1" ht="37.5" x14ac:dyDescent="0.2">
      <c r="A59" s="23" t="s">
        <v>308</v>
      </c>
      <c r="B59" s="19">
        <v>227</v>
      </c>
      <c r="C59" s="18"/>
      <c r="D59" s="19"/>
      <c r="E59" s="18" t="s">
        <v>309</v>
      </c>
      <c r="F59" s="20">
        <v>275</v>
      </c>
    </row>
    <row r="60" spans="1:6" s="1" customFormat="1" ht="40.5" customHeight="1" x14ac:dyDescent="0.2">
      <c r="A60" s="23" t="s">
        <v>312</v>
      </c>
      <c r="B60" s="19">
        <v>229</v>
      </c>
      <c r="C60" s="18"/>
      <c r="D60" s="19"/>
      <c r="E60" s="18" t="s">
        <v>7</v>
      </c>
      <c r="F60" s="20">
        <v>48</v>
      </c>
    </row>
    <row r="61" spans="1:6" s="1" customFormat="1" ht="23.25" customHeight="1" x14ac:dyDescent="0.2">
      <c r="A61" s="23" t="s">
        <v>310</v>
      </c>
      <c r="B61" s="19">
        <v>228</v>
      </c>
      <c r="C61" s="18"/>
      <c r="D61" s="19"/>
      <c r="E61" s="18" t="s">
        <v>311</v>
      </c>
      <c r="F61" s="20">
        <v>119</v>
      </c>
    </row>
    <row r="62" spans="1:6" s="1" customFormat="1" ht="40.5" customHeight="1" x14ac:dyDescent="0.2">
      <c r="A62" s="23" t="s">
        <v>325</v>
      </c>
      <c r="B62" s="19">
        <v>238</v>
      </c>
      <c r="C62" s="18"/>
      <c r="D62" s="19"/>
      <c r="E62" s="18" t="s">
        <v>7</v>
      </c>
      <c r="F62" s="20">
        <v>58</v>
      </c>
    </row>
    <row r="63" spans="1:6" s="1" customFormat="1" ht="37.5" x14ac:dyDescent="0.2">
      <c r="A63" s="16" t="s">
        <v>339</v>
      </c>
      <c r="B63" s="17">
        <v>83</v>
      </c>
      <c r="C63" s="18"/>
      <c r="D63" s="19"/>
      <c r="E63" s="18" t="s">
        <v>422</v>
      </c>
      <c r="F63" s="19">
        <v>91</v>
      </c>
    </row>
    <row r="64" spans="1:6" s="1" customFormat="1" ht="56.25" x14ac:dyDescent="0.2">
      <c r="A64" s="16" t="s">
        <v>265</v>
      </c>
      <c r="B64" s="17">
        <v>199</v>
      </c>
      <c r="C64" s="18"/>
      <c r="D64" s="19"/>
      <c r="E64" s="18" t="s">
        <v>423</v>
      </c>
      <c r="F64" s="73">
        <v>133</v>
      </c>
    </row>
    <row r="65" spans="1:6" s="1" customFormat="1" ht="56.25" x14ac:dyDescent="0.2">
      <c r="A65" s="16" t="s">
        <v>277</v>
      </c>
      <c r="B65" s="17">
        <v>206</v>
      </c>
      <c r="C65" s="18"/>
      <c r="D65" s="19"/>
      <c r="E65" s="18" t="s">
        <v>169</v>
      </c>
      <c r="F65" s="19">
        <v>315</v>
      </c>
    </row>
    <row r="66" spans="1:6" s="1" customFormat="1" ht="37.5" x14ac:dyDescent="0.2">
      <c r="A66" s="23" t="s">
        <v>297</v>
      </c>
      <c r="B66" s="19">
        <v>219</v>
      </c>
      <c r="C66" s="18"/>
      <c r="D66" s="17"/>
      <c r="E66" s="18" t="s">
        <v>298</v>
      </c>
      <c r="F66" s="17">
        <v>282</v>
      </c>
    </row>
    <row r="67" spans="1:6" s="1" customFormat="1" ht="18.75" x14ac:dyDescent="0.2">
      <c r="A67" s="67" t="s">
        <v>282</v>
      </c>
      <c r="B67" s="26">
        <v>210</v>
      </c>
      <c r="C67" s="18"/>
      <c r="D67" s="26"/>
      <c r="E67" s="18" t="s">
        <v>283</v>
      </c>
      <c r="F67" s="26">
        <v>33</v>
      </c>
    </row>
    <row r="68" spans="1:6" s="1" customFormat="1" ht="18.75" x14ac:dyDescent="0.2">
      <c r="A68" s="67" t="s">
        <v>291</v>
      </c>
      <c r="B68" s="26">
        <v>216</v>
      </c>
      <c r="C68" s="18"/>
      <c r="D68" s="26"/>
      <c r="E68" s="18" t="s">
        <v>292</v>
      </c>
      <c r="F68" s="26">
        <v>99</v>
      </c>
    </row>
    <row r="69" spans="1:6" s="1" customFormat="1" ht="37.5" x14ac:dyDescent="0.2">
      <c r="A69" s="23" t="s">
        <v>321</v>
      </c>
      <c r="B69" s="19">
        <v>236</v>
      </c>
      <c r="C69" s="18"/>
      <c r="D69" s="19"/>
      <c r="E69" s="18" t="s">
        <v>322</v>
      </c>
      <c r="F69" s="19">
        <v>141</v>
      </c>
    </row>
    <row r="70" spans="1:6" s="1" customFormat="1" ht="37.5" x14ac:dyDescent="0.2">
      <c r="A70" s="51" t="s">
        <v>331</v>
      </c>
      <c r="B70" s="52">
        <v>243</v>
      </c>
      <c r="C70" s="18"/>
      <c r="D70" s="17"/>
      <c r="E70" s="18" t="s">
        <v>332</v>
      </c>
      <c r="F70" s="17">
        <v>85</v>
      </c>
    </row>
    <row r="71" spans="1:6" s="1" customFormat="1" ht="37.5" x14ac:dyDescent="0.2">
      <c r="A71" s="23" t="s">
        <v>280</v>
      </c>
      <c r="B71" s="19">
        <v>209</v>
      </c>
      <c r="C71" s="46"/>
      <c r="D71" s="18"/>
      <c r="E71" s="18" t="s">
        <v>281</v>
      </c>
      <c r="F71" s="19">
        <v>493</v>
      </c>
    </row>
    <row r="72" spans="1:6" s="1" customFormat="1" ht="37.5" x14ac:dyDescent="0.2">
      <c r="A72" s="23" t="s">
        <v>209</v>
      </c>
      <c r="B72" s="19">
        <v>161</v>
      </c>
      <c r="C72" s="18"/>
      <c r="D72" s="19"/>
      <c r="E72" s="18" t="s">
        <v>210</v>
      </c>
      <c r="F72" s="19">
        <v>46</v>
      </c>
    </row>
    <row r="73" spans="1:6" s="1" customFormat="1" ht="37.5" x14ac:dyDescent="0.2">
      <c r="A73" s="33" t="s">
        <v>249</v>
      </c>
      <c r="B73" s="38">
        <v>188</v>
      </c>
      <c r="C73" s="31" t="s">
        <v>248</v>
      </c>
      <c r="D73" s="35">
        <v>31</v>
      </c>
      <c r="E73" s="31" t="s">
        <v>247</v>
      </c>
      <c r="F73" s="31">
        <v>51</v>
      </c>
    </row>
    <row r="74" spans="1:6" s="1" customFormat="1" x14ac:dyDescent="0.2">
      <c r="A74" s="355" t="s">
        <v>285</v>
      </c>
      <c r="B74" s="356">
        <v>212</v>
      </c>
      <c r="C74" s="357"/>
      <c r="D74" s="331"/>
      <c r="E74" s="357" t="s">
        <v>286</v>
      </c>
      <c r="F74" s="350">
        <v>6</v>
      </c>
    </row>
    <row r="75" spans="1:6" ht="33.75" customHeight="1" x14ac:dyDescent="0.2">
      <c r="A75" s="355"/>
      <c r="B75" s="356"/>
      <c r="C75" s="358"/>
      <c r="D75" s="332"/>
      <c r="E75" s="358"/>
      <c r="F75" s="351"/>
    </row>
    <row r="76" spans="1:6" s="1" customFormat="1" ht="45.75" customHeight="1" x14ac:dyDescent="0.2">
      <c r="A76" s="23" t="s">
        <v>46</v>
      </c>
      <c r="B76" s="19">
        <v>27</v>
      </c>
      <c r="C76" s="18" t="s">
        <v>47</v>
      </c>
      <c r="D76" s="34">
        <v>8</v>
      </c>
      <c r="E76" s="22"/>
      <c r="F76" s="119"/>
    </row>
    <row r="77" spans="1:6" ht="33.75" customHeight="1" x14ac:dyDescent="0.2">
      <c r="A77" s="16" t="s">
        <v>196</v>
      </c>
      <c r="B77" s="17">
        <v>153</v>
      </c>
      <c r="C77" s="46" t="s">
        <v>436</v>
      </c>
      <c r="D77" s="136">
        <v>8</v>
      </c>
      <c r="E77" s="134"/>
      <c r="F77" s="134"/>
    </row>
    <row r="78" spans="1:6" ht="18.75" x14ac:dyDescent="0.3">
      <c r="A78" s="24" t="s">
        <v>197</v>
      </c>
      <c r="B78" s="25">
        <v>154</v>
      </c>
      <c r="C78" s="83" t="s">
        <v>198</v>
      </c>
      <c r="D78" s="137">
        <v>6</v>
      </c>
      <c r="E78" s="134"/>
      <c r="F78" s="134"/>
    </row>
    <row r="79" spans="1:6" ht="18.75" x14ac:dyDescent="0.2">
      <c r="A79" s="24" t="s">
        <v>199</v>
      </c>
      <c r="B79" s="26">
        <v>155</v>
      </c>
      <c r="C79" s="73" t="s">
        <v>200</v>
      </c>
      <c r="D79" s="138">
        <v>7</v>
      </c>
      <c r="E79" s="134"/>
      <c r="F79" s="134"/>
    </row>
    <row r="80" spans="1:6" ht="18.75" x14ac:dyDescent="0.3">
      <c r="A80" s="60" t="s">
        <v>201</v>
      </c>
      <c r="B80" s="84">
        <v>156</v>
      </c>
      <c r="C80" s="72" t="s">
        <v>202</v>
      </c>
      <c r="D80" s="139">
        <v>14</v>
      </c>
      <c r="E80" s="134"/>
      <c r="F80" s="134"/>
    </row>
    <row r="81" spans="1:6" ht="18.75" x14ac:dyDescent="0.3">
      <c r="A81" s="85" t="s">
        <v>203</v>
      </c>
      <c r="B81" s="61">
        <v>158</v>
      </c>
      <c r="C81" s="72" t="s">
        <v>204</v>
      </c>
      <c r="D81" s="139">
        <v>11</v>
      </c>
      <c r="E81" s="134"/>
      <c r="F81" s="134"/>
    </row>
    <row r="82" spans="1:6" ht="18.75" x14ac:dyDescent="0.3">
      <c r="A82" s="85" t="s">
        <v>220</v>
      </c>
      <c r="B82" s="61">
        <v>168</v>
      </c>
      <c r="C82" s="72" t="s">
        <v>221</v>
      </c>
      <c r="D82" s="139">
        <v>12</v>
      </c>
      <c r="E82" s="134"/>
      <c r="F82" s="134"/>
    </row>
    <row r="83" spans="1:6" ht="18.75" x14ac:dyDescent="0.3">
      <c r="A83" s="85" t="s">
        <v>228</v>
      </c>
      <c r="B83" s="61">
        <v>174</v>
      </c>
      <c r="C83" s="72" t="s">
        <v>437</v>
      </c>
      <c r="D83" s="139">
        <v>6</v>
      </c>
      <c r="E83" s="134"/>
      <c r="F83" s="134"/>
    </row>
    <row r="84" spans="1:6" ht="18.75" x14ac:dyDescent="0.3">
      <c r="A84" s="85" t="s">
        <v>240</v>
      </c>
      <c r="B84" s="61">
        <v>182</v>
      </c>
      <c r="C84" s="72" t="s">
        <v>241</v>
      </c>
      <c r="D84" s="139">
        <v>7</v>
      </c>
      <c r="E84" s="134"/>
      <c r="F84" s="134"/>
    </row>
    <row r="85" spans="1:6" ht="37.5" x14ac:dyDescent="0.2">
      <c r="A85" s="85" t="s">
        <v>229</v>
      </c>
      <c r="B85" s="61">
        <v>175</v>
      </c>
      <c r="C85" s="22" t="s">
        <v>438</v>
      </c>
      <c r="D85" s="140">
        <v>4</v>
      </c>
      <c r="E85" s="134"/>
      <c r="F85" s="134"/>
    </row>
    <row r="86" spans="1:6" ht="18.75" x14ac:dyDescent="0.2">
      <c r="A86" s="33" t="s">
        <v>234</v>
      </c>
      <c r="B86" s="34">
        <v>178</v>
      </c>
      <c r="C86" s="31" t="s">
        <v>464</v>
      </c>
      <c r="D86" s="161">
        <v>70</v>
      </c>
      <c r="E86" s="134"/>
      <c r="F86" s="134"/>
    </row>
    <row r="87" spans="1:6" ht="18.75" x14ac:dyDescent="0.3">
      <c r="A87" s="33" t="s">
        <v>218</v>
      </c>
      <c r="B87" s="34">
        <v>167</v>
      </c>
      <c r="C87" s="75" t="s">
        <v>219</v>
      </c>
      <c r="D87" s="141">
        <v>13</v>
      </c>
      <c r="E87" s="134"/>
      <c r="F87" s="134"/>
    </row>
    <row r="88" spans="1:6" ht="56.25" x14ac:dyDescent="0.2">
      <c r="A88" s="23" t="s">
        <v>222</v>
      </c>
      <c r="B88" s="58">
        <v>169</v>
      </c>
      <c r="C88" s="59"/>
      <c r="D88" s="80"/>
      <c r="E88" s="18" t="s">
        <v>376</v>
      </c>
      <c r="F88" s="147"/>
    </row>
    <row r="89" spans="1:6" ht="37.5" x14ac:dyDescent="0.2">
      <c r="A89" s="27" t="s">
        <v>476</v>
      </c>
      <c r="B89" s="170">
        <v>169</v>
      </c>
      <c r="C89" s="171"/>
      <c r="D89" s="169"/>
      <c r="E89" s="18" t="s">
        <v>491</v>
      </c>
      <c r="F89" s="19">
        <v>1</v>
      </c>
    </row>
    <row r="90" spans="1:6" ht="18.75" x14ac:dyDescent="0.2">
      <c r="A90" s="184" t="s">
        <v>477</v>
      </c>
      <c r="B90" s="172"/>
      <c r="C90" s="173"/>
      <c r="D90" s="174"/>
      <c r="E90" s="18" t="s">
        <v>492</v>
      </c>
      <c r="F90" s="19">
        <v>2</v>
      </c>
    </row>
    <row r="91" spans="1:6" ht="18.75" x14ac:dyDescent="0.2">
      <c r="A91" s="27" t="s">
        <v>478</v>
      </c>
      <c r="B91" s="172"/>
      <c r="C91" s="173"/>
      <c r="D91" s="174"/>
      <c r="E91" s="18" t="s">
        <v>342</v>
      </c>
      <c r="F91" s="19">
        <v>2</v>
      </c>
    </row>
    <row r="92" spans="1:6" ht="18.75" x14ac:dyDescent="0.2">
      <c r="A92" s="27" t="s">
        <v>479</v>
      </c>
      <c r="B92" s="172"/>
      <c r="C92" s="173"/>
      <c r="D92" s="174"/>
      <c r="E92" s="18" t="s">
        <v>493</v>
      </c>
      <c r="F92" s="19">
        <v>5</v>
      </c>
    </row>
    <row r="93" spans="1:6" ht="18.75" x14ac:dyDescent="0.2">
      <c r="A93" s="27" t="s">
        <v>480</v>
      </c>
      <c r="B93" s="172"/>
      <c r="C93" s="173"/>
      <c r="D93" s="174"/>
      <c r="E93" s="18" t="s">
        <v>494</v>
      </c>
      <c r="F93" s="19">
        <v>2</v>
      </c>
    </row>
    <row r="94" spans="1:6" ht="18.75" x14ac:dyDescent="0.2">
      <c r="A94" s="27" t="s">
        <v>481</v>
      </c>
      <c r="B94" s="172"/>
      <c r="C94" s="173"/>
      <c r="D94" s="174"/>
      <c r="E94" s="18">
        <v>1992</v>
      </c>
      <c r="F94" s="19">
        <v>1</v>
      </c>
    </row>
    <row r="95" spans="1:6" ht="18.75" x14ac:dyDescent="0.2">
      <c r="A95" s="185" t="s">
        <v>482</v>
      </c>
      <c r="B95" s="172"/>
      <c r="C95" s="175"/>
      <c r="D95" s="176"/>
      <c r="E95" s="22" t="s">
        <v>492</v>
      </c>
      <c r="F95" s="144">
        <v>1</v>
      </c>
    </row>
    <row r="96" spans="1:6" ht="18.75" x14ac:dyDescent="0.2">
      <c r="A96" s="186" t="s">
        <v>483</v>
      </c>
      <c r="B96" s="172"/>
      <c r="C96" s="177"/>
      <c r="D96" s="178"/>
      <c r="E96" s="31" t="s">
        <v>494</v>
      </c>
      <c r="F96" s="146">
        <v>2</v>
      </c>
    </row>
    <row r="97" spans="1:6" ht="18.75" x14ac:dyDescent="0.2">
      <c r="A97" s="187" t="s">
        <v>484</v>
      </c>
      <c r="B97" s="172"/>
      <c r="C97" s="179"/>
      <c r="D97" s="180"/>
      <c r="E97" s="191" t="s">
        <v>495</v>
      </c>
      <c r="F97" s="191">
        <v>2</v>
      </c>
    </row>
    <row r="98" spans="1:6" ht="18.75" x14ac:dyDescent="0.2">
      <c r="A98" s="27" t="s">
        <v>485</v>
      </c>
      <c r="B98" s="172"/>
      <c r="C98" s="171"/>
      <c r="D98" s="169"/>
      <c r="E98" s="18" t="s">
        <v>496</v>
      </c>
      <c r="F98" s="19">
        <v>1</v>
      </c>
    </row>
    <row r="99" spans="1:6" ht="18.75" x14ac:dyDescent="0.2">
      <c r="A99" s="184" t="s">
        <v>486</v>
      </c>
      <c r="B99" s="172"/>
      <c r="C99" s="173"/>
      <c r="D99" s="174"/>
      <c r="E99" s="18" t="s">
        <v>497</v>
      </c>
      <c r="F99" s="19">
        <v>1</v>
      </c>
    </row>
    <row r="100" spans="1:6" ht="18.75" x14ac:dyDescent="0.2">
      <c r="A100" s="27" t="s">
        <v>487</v>
      </c>
      <c r="B100" s="172"/>
      <c r="C100" s="173"/>
      <c r="D100" s="174"/>
      <c r="E100" s="18" t="s">
        <v>493</v>
      </c>
      <c r="F100" s="19">
        <v>2</v>
      </c>
    </row>
    <row r="101" spans="1:6" ht="18.75" x14ac:dyDescent="0.2">
      <c r="A101" s="27" t="s">
        <v>488</v>
      </c>
      <c r="B101" s="172"/>
      <c r="C101" s="173"/>
      <c r="D101" s="174"/>
      <c r="E101" s="18" t="s">
        <v>342</v>
      </c>
      <c r="F101" s="19">
        <v>2</v>
      </c>
    </row>
    <row r="102" spans="1:6" ht="18.75" x14ac:dyDescent="0.2">
      <c r="A102" s="27" t="s">
        <v>489</v>
      </c>
      <c r="B102" s="172"/>
      <c r="C102" s="173"/>
      <c r="D102" s="174"/>
      <c r="E102" s="18" t="s">
        <v>498</v>
      </c>
      <c r="F102" s="19">
        <v>2</v>
      </c>
    </row>
    <row r="103" spans="1:6" ht="37.5" x14ac:dyDescent="0.2">
      <c r="A103" s="27" t="s">
        <v>490</v>
      </c>
      <c r="B103" s="172"/>
      <c r="C103" s="173"/>
      <c r="D103" s="174"/>
      <c r="E103" s="18" t="s">
        <v>499</v>
      </c>
      <c r="F103" s="19">
        <v>3</v>
      </c>
    </row>
    <row r="104" spans="1:6" ht="18.75" x14ac:dyDescent="0.2">
      <c r="A104" s="187" t="s">
        <v>500</v>
      </c>
      <c r="B104" s="172"/>
      <c r="C104" s="179"/>
      <c r="D104" s="180"/>
      <c r="E104" s="191">
        <v>1994</v>
      </c>
      <c r="F104" s="191">
        <v>2</v>
      </c>
    </row>
    <row r="105" spans="1:6" ht="18.75" x14ac:dyDescent="0.2">
      <c r="A105" s="27" t="s">
        <v>501</v>
      </c>
      <c r="B105" s="172"/>
      <c r="C105" s="171"/>
      <c r="D105" s="169"/>
      <c r="E105" s="18" t="s">
        <v>494</v>
      </c>
      <c r="F105" s="19">
        <v>2</v>
      </c>
    </row>
    <row r="106" spans="1:6" ht="18.75" x14ac:dyDescent="0.2">
      <c r="A106" s="184" t="s">
        <v>502</v>
      </c>
      <c r="B106" s="172"/>
      <c r="C106" s="173"/>
      <c r="D106" s="174"/>
      <c r="E106" s="18" t="s">
        <v>346</v>
      </c>
      <c r="F106" s="19">
        <v>1</v>
      </c>
    </row>
    <row r="107" spans="1:6" ht="37.5" x14ac:dyDescent="0.2">
      <c r="A107" s="27" t="s">
        <v>503</v>
      </c>
      <c r="B107" s="172"/>
      <c r="C107" s="173"/>
      <c r="D107" s="174"/>
      <c r="E107" s="18" t="s">
        <v>346</v>
      </c>
      <c r="F107" s="19">
        <v>1</v>
      </c>
    </row>
    <row r="108" spans="1:6" ht="18.75" x14ac:dyDescent="0.2">
      <c r="A108" s="27" t="s">
        <v>504</v>
      </c>
      <c r="B108" s="172"/>
      <c r="C108" s="173"/>
      <c r="D108" s="174"/>
      <c r="E108" s="18" t="s">
        <v>494</v>
      </c>
      <c r="F108" s="19">
        <v>2</v>
      </c>
    </row>
    <row r="109" spans="1:6" ht="18.75" x14ac:dyDescent="0.2">
      <c r="A109" s="27" t="s">
        <v>505</v>
      </c>
      <c r="B109" s="172"/>
      <c r="C109" s="173"/>
      <c r="D109" s="174"/>
      <c r="E109" s="18" t="s">
        <v>497</v>
      </c>
      <c r="F109" s="19">
        <v>2</v>
      </c>
    </row>
    <row r="110" spans="1:6" ht="18.75" x14ac:dyDescent="0.2">
      <c r="A110" s="27" t="s">
        <v>506</v>
      </c>
      <c r="B110" s="172"/>
      <c r="C110" s="173"/>
      <c r="D110" s="174"/>
      <c r="E110" s="18" t="s">
        <v>494</v>
      </c>
      <c r="F110" s="19">
        <v>2</v>
      </c>
    </row>
    <row r="111" spans="1:6" ht="18.75" x14ac:dyDescent="0.2">
      <c r="A111" s="185" t="s">
        <v>507</v>
      </c>
      <c r="B111" s="172"/>
      <c r="C111" s="175"/>
      <c r="D111" s="176"/>
      <c r="E111" s="22" t="s">
        <v>347</v>
      </c>
      <c r="F111" s="144">
        <v>2</v>
      </c>
    </row>
    <row r="112" spans="1:6" ht="37.5" x14ac:dyDescent="0.2">
      <c r="A112" s="186" t="s">
        <v>508</v>
      </c>
      <c r="B112" s="172"/>
      <c r="C112" s="177"/>
      <c r="D112" s="178"/>
      <c r="E112" s="31" t="s">
        <v>497</v>
      </c>
      <c r="F112" s="146">
        <v>2</v>
      </c>
    </row>
    <row r="113" spans="1:6" ht="18.75" x14ac:dyDescent="0.2">
      <c r="A113" s="187" t="s">
        <v>509</v>
      </c>
      <c r="B113" s="172"/>
      <c r="C113" s="179"/>
      <c r="D113" s="180"/>
      <c r="E113" s="191" t="s">
        <v>510</v>
      </c>
      <c r="F113" s="191">
        <v>2</v>
      </c>
    </row>
    <row r="114" spans="1:6" ht="18.75" x14ac:dyDescent="0.2">
      <c r="A114" s="27" t="s">
        <v>511</v>
      </c>
      <c r="B114" s="172"/>
      <c r="C114" s="171"/>
      <c r="D114" s="169"/>
      <c r="E114" s="18" t="s">
        <v>494</v>
      </c>
      <c r="F114" s="19">
        <v>2</v>
      </c>
    </row>
    <row r="115" spans="1:6" ht="37.5" x14ac:dyDescent="0.2">
      <c r="A115" s="184" t="s">
        <v>512</v>
      </c>
      <c r="B115" s="172"/>
      <c r="C115" s="173"/>
      <c r="D115" s="174"/>
      <c r="E115" s="18" t="s">
        <v>497</v>
      </c>
      <c r="F115" s="19">
        <v>2</v>
      </c>
    </row>
    <row r="116" spans="1:6" ht="18.75" x14ac:dyDescent="0.2">
      <c r="A116" s="27" t="s">
        <v>513</v>
      </c>
      <c r="B116" s="172"/>
      <c r="C116" s="173"/>
      <c r="D116" s="174"/>
      <c r="E116" s="18" t="s">
        <v>494</v>
      </c>
      <c r="F116" s="19">
        <v>2</v>
      </c>
    </row>
    <row r="117" spans="1:6" ht="18.75" x14ac:dyDescent="0.2">
      <c r="A117" s="27" t="s">
        <v>514</v>
      </c>
      <c r="B117" s="172"/>
      <c r="C117" s="173"/>
      <c r="D117" s="174"/>
      <c r="E117" s="18" t="s">
        <v>342</v>
      </c>
      <c r="F117" s="19">
        <v>1</v>
      </c>
    </row>
    <row r="118" spans="1:6" ht="18.75" x14ac:dyDescent="0.2">
      <c r="A118" s="27" t="s">
        <v>515</v>
      </c>
      <c r="B118" s="172"/>
      <c r="C118" s="173"/>
      <c r="D118" s="174"/>
      <c r="E118" s="18" t="s">
        <v>342</v>
      </c>
      <c r="F118" s="19">
        <v>2</v>
      </c>
    </row>
    <row r="119" spans="1:6" ht="18.75" x14ac:dyDescent="0.2">
      <c r="A119" s="27" t="s">
        <v>516</v>
      </c>
      <c r="B119" s="172"/>
      <c r="C119" s="173"/>
      <c r="D119" s="174"/>
      <c r="E119" s="18" t="s">
        <v>347</v>
      </c>
      <c r="F119" s="19">
        <v>2</v>
      </c>
    </row>
    <row r="120" spans="1:6" ht="18.75" x14ac:dyDescent="0.2">
      <c r="A120" s="185" t="s">
        <v>517</v>
      </c>
      <c r="B120" s="172"/>
      <c r="C120" s="175"/>
      <c r="D120" s="176"/>
      <c r="E120" s="22" t="s">
        <v>518</v>
      </c>
      <c r="F120" s="144">
        <v>1</v>
      </c>
    </row>
    <row r="121" spans="1:6" ht="18.75" x14ac:dyDescent="0.2">
      <c r="A121" s="186" t="s">
        <v>519</v>
      </c>
      <c r="B121" s="172"/>
      <c r="C121" s="177"/>
      <c r="D121" s="178"/>
      <c r="E121" s="31" t="s">
        <v>520</v>
      </c>
      <c r="F121" s="146">
        <v>2</v>
      </c>
    </row>
    <row r="122" spans="1:6" ht="18.75" x14ac:dyDescent="0.2">
      <c r="A122" s="187" t="s">
        <v>521</v>
      </c>
      <c r="B122" s="172"/>
      <c r="C122" s="179"/>
      <c r="D122" s="180"/>
      <c r="E122" s="191" t="s">
        <v>522</v>
      </c>
      <c r="F122" s="191">
        <v>2</v>
      </c>
    </row>
    <row r="123" spans="1:6" ht="37.5" x14ac:dyDescent="0.2">
      <c r="A123" s="186" t="s">
        <v>523</v>
      </c>
      <c r="B123" s="172"/>
      <c r="C123" s="177"/>
      <c r="D123" s="178"/>
      <c r="E123" s="31" t="s">
        <v>524</v>
      </c>
      <c r="F123" s="146">
        <v>2</v>
      </c>
    </row>
    <row r="124" spans="1:6" ht="18.75" x14ac:dyDescent="0.2">
      <c r="A124" s="187" t="s">
        <v>525</v>
      </c>
      <c r="B124" s="172"/>
      <c r="C124" s="179"/>
      <c r="D124" s="180"/>
      <c r="E124" s="191" t="s">
        <v>347</v>
      </c>
      <c r="F124" s="191">
        <v>2</v>
      </c>
    </row>
    <row r="125" spans="1:6" ht="18.75" x14ac:dyDescent="0.2">
      <c r="A125" s="186" t="s">
        <v>526</v>
      </c>
      <c r="B125" s="172"/>
      <c r="C125" s="181"/>
      <c r="D125" s="170"/>
      <c r="E125" s="31" t="s">
        <v>346</v>
      </c>
      <c r="F125" s="146">
        <v>1</v>
      </c>
    </row>
    <row r="126" spans="1:6" ht="18.75" x14ac:dyDescent="0.2">
      <c r="A126" s="188" t="s">
        <v>527</v>
      </c>
      <c r="B126" s="172"/>
      <c r="C126" s="182"/>
      <c r="D126" s="183"/>
      <c r="E126" s="53">
        <v>1990</v>
      </c>
      <c r="F126" s="52">
        <v>1</v>
      </c>
    </row>
    <row r="127" spans="1:6" ht="18.75" x14ac:dyDescent="0.2">
      <c r="A127" s="27" t="s">
        <v>528</v>
      </c>
      <c r="B127" s="172"/>
      <c r="C127" s="173"/>
      <c r="D127" s="174"/>
      <c r="E127" s="18" t="s">
        <v>529</v>
      </c>
      <c r="F127" s="19">
        <v>2</v>
      </c>
    </row>
    <row r="128" spans="1:6" ht="18.75" x14ac:dyDescent="0.2">
      <c r="A128" s="27" t="s">
        <v>530</v>
      </c>
      <c r="B128" s="172"/>
      <c r="C128" s="173"/>
      <c r="D128" s="174"/>
      <c r="E128" s="18" t="s">
        <v>529</v>
      </c>
      <c r="F128" s="19">
        <v>2</v>
      </c>
    </row>
    <row r="129" spans="1:6" ht="18.75" x14ac:dyDescent="0.2">
      <c r="A129" s="27" t="s">
        <v>531</v>
      </c>
      <c r="B129" s="172"/>
      <c r="C129" s="173"/>
      <c r="D129" s="174"/>
      <c r="E129" s="18" t="s">
        <v>347</v>
      </c>
      <c r="F129" s="19">
        <v>2</v>
      </c>
    </row>
    <row r="130" spans="1:6" ht="37.5" x14ac:dyDescent="0.2">
      <c r="A130" s="27" t="s">
        <v>532</v>
      </c>
      <c r="B130" s="172"/>
      <c r="C130" s="173"/>
      <c r="D130" s="174"/>
      <c r="E130" s="18" t="s">
        <v>533</v>
      </c>
      <c r="F130" s="19">
        <v>2</v>
      </c>
    </row>
    <row r="131" spans="1:6" ht="18.75" x14ac:dyDescent="0.2">
      <c r="A131" s="185" t="s">
        <v>534</v>
      </c>
      <c r="B131" s="172"/>
      <c r="C131" s="175"/>
      <c r="D131" s="176"/>
      <c r="E131" s="22">
        <v>1994</v>
      </c>
      <c r="F131" s="144">
        <v>1</v>
      </c>
    </row>
    <row r="132" spans="1:6" ht="37.5" x14ac:dyDescent="0.2">
      <c r="A132" s="186" t="s">
        <v>535</v>
      </c>
      <c r="B132" s="172"/>
      <c r="C132" s="177"/>
      <c r="D132" s="178"/>
      <c r="E132" s="31" t="s">
        <v>529</v>
      </c>
      <c r="F132" s="146">
        <v>2</v>
      </c>
    </row>
    <row r="133" spans="1:6" ht="18.75" x14ac:dyDescent="0.2">
      <c r="A133" s="187" t="s">
        <v>536</v>
      </c>
      <c r="B133" s="172"/>
      <c r="C133" s="179"/>
      <c r="D133" s="180"/>
      <c r="E133" s="191" t="s">
        <v>158</v>
      </c>
      <c r="F133" s="191">
        <v>2</v>
      </c>
    </row>
    <row r="134" spans="1:6" ht="18.75" x14ac:dyDescent="0.2">
      <c r="A134" s="27" t="s">
        <v>537</v>
      </c>
      <c r="B134" s="172"/>
      <c r="C134" s="171"/>
      <c r="D134" s="169"/>
      <c r="E134" s="18" t="s">
        <v>538</v>
      </c>
      <c r="F134" s="19">
        <v>1</v>
      </c>
    </row>
    <row r="135" spans="1:6" ht="37.5" x14ac:dyDescent="0.2">
      <c r="A135" s="27" t="s">
        <v>539</v>
      </c>
      <c r="B135" s="172"/>
      <c r="C135" s="173"/>
      <c r="D135" s="174"/>
      <c r="E135" s="18" t="s">
        <v>540</v>
      </c>
      <c r="F135" s="19">
        <v>231</v>
      </c>
    </row>
    <row r="136" spans="1:6" ht="18.75" x14ac:dyDescent="0.2">
      <c r="A136" s="27" t="s">
        <v>541</v>
      </c>
      <c r="B136" s="172"/>
      <c r="C136" s="173"/>
      <c r="D136" s="174"/>
      <c r="E136" s="18" t="s">
        <v>353</v>
      </c>
      <c r="F136" s="19">
        <v>2</v>
      </c>
    </row>
    <row r="137" spans="1:6" ht="18.75" x14ac:dyDescent="0.2">
      <c r="A137" s="185" t="s">
        <v>542</v>
      </c>
      <c r="B137" s="172"/>
      <c r="C137" s="175"/>
      <c r="D137" s="176"/>
      <c r="E137" s="22" t="s">
        <v>353</v>
      </c>
      <c r="F137" s="144">
        <v>2</v>
      </c>
    </row>
    <row r="138" spans="1:6" ht="18.75" x14ac:dyDescent="0.2">
      <c r="A138" s="186" t="s">
        <v>543</v>
      </c>
      <c r="B138" s="172"/>
      <c r="C138" s="177"/>
      <c r="D138" s="178"/>
      <c r="E138" s="31" t="s">
        <v>544</v>
      </c>
      <c r="F138" s="146">
        <v>2</v>
      </c>
    </row>
    <row r="139" spans="1:6" ht="37.5" x14ac:dyDescent="0.2">
      <c r="A139" s="189" t="s">
        <v>545</v>
      </c>
      <c r="B139" s="172"/>
      <c r="C139" s="179"/>
      <c r="D139" s="180"/>
      <c r="E139" s="191" t="s">
        <v>546</v>
      </c>
      <c r="F139" s="191">
        <v>2</v>
      </c>
    </row>
    <row r="140" spans="1:6" ht="18.75" x14ac:dyDescent="0.2">
      <c r="A140" s="186" t="s">
        <v>547</v>
      </c>
      <c r="B140" s="172"/>
      <c r="C140" s="177"/>
      <c r="D140" s="178"/>
      <c r="E140" s="31" t="s">
        <v>548</v>
      </c>
      <c r="F140" s="146">
        <v>1</v>
      </c>
    </row>
    <row r="141" spans="1:6" ht="18.75" x14ac:dyDescent="0.2">
      <c r="A141" s="187" t="s">
        <v>549</v>
      </c>
      <c r="B141" s="172"/>
      <c r="C141" s="179"/>
      <c r="D141" s="180"/>
      <c r="E141" s="191" t="s">
        <v>347</v>
      </c>
      <c r="F141" s="191">
        <v>2</v>
      </c>
    </row>
    <row r="142" spans="1:6" ht="18.75" x14ac:dyDescent="0.2">
      <c r="A142" s="27" t="s">
        <v>550</v>
      </c>
      <c r="B142" s="172"/>
      <c r="C142" s="173"/>
      <c r="D142" s="174"/>
      <c r="E142" s="18" t="s">
        <v>551</v>
      </c>
      <c r="F142" s="19">
        <v>21</v>
      </c>
    </row>
    <row r="143" spans="1:6" ht="37.5" x14ac:dyDescent="0.2">
      <c r="A143" s="27" t="s">
        <v>552</v>
      </c>
      <c r="B143" s="172"/>
      <c r="C143" s="173"/>
      <c r="D143" s="174"/>
      <c r="E143" s="18" t="s">
        <v>551</v>
      </c>
      <c r="F143" s="19">
        <v>36</v>
      </c>
    </row>
    <row r="144" spans="1:6" ht="18.75" x14ac:dyDescent="0.2">
      <c r="A144" s="185" t="s">
        <v>553</v>
      </c>
      <c r="B144" s="172"/>
      <c r="C144" s="175"/>
      <c r="D144" s="176"/>
      <c r="E144" s="22" t="s">
        <v>554</v>
      </c>
      <c r="F144" s="144">
        <v>2</v>
      </c>
    </row>
    <row r="145" spans="1:6" ht="18.75" x14ac:dyDescent="0.2">
      <c r="A145" s="186" t="s">
        <v>555</v>
      </c>
      <c r="B145" s="172"/>
      <c r="C145" s="177"/>
      <c r="D145" s="178"/>
      <c r="E145" s="31" t="s">
        <v>556</v>
      </c>
      <c r="F145" s="146">
        <v>2</v>
      </c>
    </row>
    <row r="146" spans="1:6" ht="18.75" x14ac:dyDescent="0.2">
      <c r="A146" s="187" t="s">
        <v>557</v>
      </c>
      <c r="B146" s="172"/>
      <c r="C146" s="179"/>
      <c r="D146" s="180"/>
      <c r="E146" s="191" t="s">
        <v>558</v>
      </c>
      <c r="F146" s="191">
        <v>4</v>
      </c>
    </row>
    <row r="147" spans="1:6" ht="18.75" x14ac:dyDescent="0.2">
      <c r="A147" s="27" t="s">
        <v>559</v>
      </c>
      <c r="B147" s="172"/>
      <c r="C147" s="171"/>
      <c r="D147" s="169"/>
      <c r="E147" s="18" t="s">
        <v>560</v>
      </c>
      <c r="F147" s="19">
        <v>2</v>
      </c>
    </row>
    <row r="148" spans="1:6" ht="18.75" x14ac:dyDescent="0.2">
      <c r="A148" s="184" t="s">
        <v>561</v>
      </c>
      <c r="B148" s="172"/>
      <c r="C148" s="173"/>
      <c r="D148" s="174"/>
      <c r="E148" s="18" t="s">
        <v>551</v>
      </c>
      <c r="F148" s="19">
        <v>1</v>
      </c>
    </row>
    <row r="149" spans="1:6" ht="37.5" x14ac:dyDescent="0.2">
      <c r="A149" s="27" t="s">
        <v>562</v>
      </c>
      <c r="B149" s="172"/>
      <c r="C149" s="173"/>
      <c r="D149" s="174"/>
      <c r="E149" s="18" t="s">
        <v>563</v>
      </c>
      <c r="F149" s="19">
        <v>4</v>
      </c>
    </row>
    <row r="150" spans="1:6" ht="18.75" x14ac:dyDescent="0.2">
      <c r="A150" s="27" t="s">
        <v>564</v>
      </c>
      <c r="B150" s="172"/>
      <c r="C150" s="173"/>
      <c r="D150" s="174"/>
      <c r="E150" s="18" t="s">
        <v>565</v>
      </c>
      <c r="F150" s="19">
        <v>2</v>
      </c>
    </row>
    <row r="151" spans="1:6" ht="18.75" x14ac:dyDescent="0.2">
      <c r="A151" s="27" t="s">
        <v>566</v>
      </c>
      <c r="B151" s="172"/>
      <c r="C151" s="173"/>
      <c r="D151" s="174"/>
      <c r="E151" s="18" t="s">
        <v>567</v>
      </c>
      <c r="F151" s="19">
        <v>2</v>
      </c>
    </row>
    <row r="152" spans="1:6" ht="18.75" x14ac:dyDescent="0.2">
      <c r="A152" s="27" t="s">
        <v>568</v>
      </c>
      <c r="B152" s="172"/>
      <c r="C152" s="171"/>
      <c r="D152" s="169"/>
      <c r="E152" s="18" t="s">
        <v>569</v>
      </c>
      <c r="F152" s="19">
        <v>2</v>
      </c>
    </row>
    <row r="153" spans="1:6" ht="18.75" x14ac:dyDescent="0.2">
      <c r="A153" s="184" t="s">
        <v>570</v>
      </c>
      <c r="B153" s="172"/>
      <c r="C153" s="173"/>
      <c r="D153" s="174"/>
      <c r="E153" s="18" t="s">
        <v>571</v>
      </c>
      <c r="F153" s="19">
        <v>3</v>
      </c>
    </row>
    <row r="154" spans="1:6" ht="18.75" x14ac:dyDescent="0.2">
      <c r="A154" s="27" t="s">
        <v>572</v>
      </c>
      <c r="B154" s="172"/>
      <c r="C154" s="173"/>
      <c r="D154" s="174"/>
      <c r="E154" s="18" t="s">
        <v>573</v>
      </c>
      <c r="F154" s="19">
        <v>125</v>
      </c>
    </row>
    <row r="155" spans="1:6" ht="75" x14ac:dyDescent="0.2">
      <c r="A155" s="27" t="s">
        <v>574</v>
      </c>
      <c r="B155" s="172"/>
      <c r="C155" s="173"/>
      <c r="D155" s="174"/>
      <c r="E155" s="18" t="s">
        <v>575</v>
      </c>
      <c r="F155" s="19">
        <v>19</v>
      </c>
    </row>
    <row r="156" spans="1:6" ht="18.75" x14ac:dyDescent="0.2">
      <c r="A156" s="185" t="s">
        <v>576</v>
      </c>
      <c r="B156" s="172"/>
      <c r="C156" s="175"/>
      <c r="D156" s="176"/>
      <c r="E156" s="22" t="s">
        <v>577</v>
      </c>
      <c r="F156" s="144">
        <v>2</v>
      </c>
    </row>
    <row r="157" spans="1:6" ht="18.75" x14ac:dyDescent="0.2">
      <c r="A157" s="186" t="s">
        <v>578</v>
      </c>
      <c r="B157" s="172"/>
      <c r="C157" s="177"/>
      <c r="D157" s="178"/>
      <c r="E157" s="31" t="s">
        <v>272</v>
      </c>
      <c r="F157" s="146">
        <v>4</v>
      </c>
    </row>
    <row r="158" spans="1:6" ht="18.75" x14ac:dyDescent="0.2">
      <c r="A158" s="187" t="s">
        <v>579</v>
      </c>
      <c r="B158" s="172"/>
      <c r="C158" s="179"/>
      <c r="D158" s="180"/>
      <c r="E158" s="191" t="s">
        <v>372</v>
      </c>
      <c r="F158" s="191">
        <v>1</v>
      </c>
    </row>
    <row r="159" spans="1:6" ht="18.75" x14ac:dyDescent="0.2">
      <c r="A159" s="184" t="s">
        <v>580</v>
      </c>
      <c r="B159" s="172"/>
      <c r="C159" s="173"/>
      <c r="D159" s="174"/>
      <c r="E159" s="18" t="s">
        <v>581</v>
      </c>
      <c r="F159" s="19">
        <v>4</v>
      </c>
    </row>
    <row r="160" spans="1:6" ht="18.75" x14ac:dyDescent="0.2">
      <c r="A160" s="27" t="s">
        <v>582</v>
      </c>
      <c r="B160" s="172"/>
      <c r="C160" s="173"/>
      <c r="D160" s="174"/>
      <c r="E160" s="18" t="s">
        <v>497</v>
      </c>
      <c r="F160" s="19">
        <v>1</v>
      </c>
    </row>
    <row r="161" spans="1:6" ht="37.5" x14ac:dyDescent="0.2">
      <c r="A161" s="27" t="s">
        <v>583</v>
      </c>
      <c r="B161" s="172"/>
      <c r="C161" s="173"/>
      <c r="D161" s="174"/>
      <c r="E161" s="18" t="s">
        <v>584</v>
      </c>
      <c r="F161" s="19">
        <v>9</v>
      </c>
    </row>
    <row r="162" spans="1:6" ht="18.75" x14ac:dyDescent="0.2">
      <c r="A162" s="27" t="s">
        <v>585</v>
      </c>
      <c r="B162" s="172"/>
      <c r="C162" s="173"/>
      <c r="D162" s="174"/>
      <c r="E162" s="18" t="s">
        <v>586</v>
      </c>
      <c r="F162" s="19">
        <v>9</v>
      </c>
    </row>
    <row r="163" spans="1:6" ht="18.75" x14ac:dyDescent="0.2">
      <c r="A163" s="27" t="s">
        <v>587</v>
      </c>
      <c r="B163" s="172"/>
      <c r="C163" s="173"/>
      <c r="D163" s="174"/>
      <c r="E163" s="18" t="s">
        <v>588</v>
      </c>
      <c r="F163" s="19">
        <v>4</v>
      </c>
    </row>
    <row r="164" spans="1:6" ht="18.75" x14ac:dyDescent="0.2">
      <c r="A164" s="185" t="s">
        <v>589</v>
      </c>
      <c r="B164" s="172"/>
      <c r="C164" s="175"/>
      <c r="D164" s="176"/>
      <c r="E164" s="22" t="s">
        <v>327</v>
      </c>
      <c r="F164" s="144">
        <v>4</v>
      </c>
    </row>
    <row r="165" spans="1:6" ht="37.5" x14ac:dyDescent="0.2">
      <c r="A165" s="186" t="s">
        <v>590</v>
      </c>
      <c r="B165" s="172"/>
      <c r="C165" s="177"/>
      <c r="D165" s="178"/>
      <c r="E165" s="31" t="s">
        <v>591</v>
      </c>
      <c r="F165" s="146">
        <v>8</v>
      </c>
    </row>
    <row r="166" spans="1:6" ht="18.75" x14ac:dyDescent="0.2">
      <c r="A166" s="187" t="s">
        <v>592</v>
      </c>
      <c r="B166" s="172"/>
      <c r="C166" s="179"/>
      <c r="D166" s="180"/>
      <c r="E166" s="191" t="s">
        <v>593</v>
      </c>
      <c r="F166" s="191">
        <v>16</v>
      </c>
    </row>
    <row r="167" spans="1:6" ht="18.75" x14ac:dyDescent="0.2">
      <c r="A167" s="187" t="s">
        <v>594</v>
      </c>
      <c r="B167" s="172"/>
      <c r="C167" s="179"/>
      <c r="D167" s="180"/>
      <c r="E167" s="191" t="s">
        <v>595</v>
      </c>
      <c r="F167" s="191">
        <v>5</v>
      </c>
    </row>
    <row r="168" spans="1:6" ht="18.75" x14ac:dyDescent="0.2">
      <c r="A168" s="27" t="s">
        <v>596</v>
      </c>
      <c r="B168" s="172"/>
      <c r="C168" s="171"/>
      <c r="D168" s="169"/>
      <c r="E168" s="18" t="s">
        <v>597</v>
      </c>
      <c r="F168" s="19">
        <v>6</v>
      </c>
    </row>
    <row r="169" spans="1:6" ht="37.5" x14ac:dyDescent="0.2">
      <c r="A169" s="184" t="s">
        <v>598</v>
      </c>
      <c r="B169" s="172"/>
      <c r="C169" s="173"/>
      <c r="D169" s="174"/>
      <c r="E169" s="18" t="s">
        <v>374</v>
      </c>
      <c r="F169" s="19">
        <v>8</v>
      </c>
    </row>
    <row r="170" spans="1:6" ht="37.5" x14ac:dyDescent="0.2">
      <c r="A170" s="27" t="s">
        <v>599</v>
      </c>
      <c r="B170" s="172"/>
      <c r="C170" s="173"/>
      <c r="D170" s="174"/>
      <c r="E170" s="18" t="s">
        <v>600</v>
      </c>
      <c r="F170" s="19">
        <v>7</v>
      </c>
    </row>
    <row r="171" spans="1:6" ht="18.75" x14ac:dyDescent="0.2">
      <c r="A171" s="27" t="s">
        <v>601</v>
      </c>
      <c r="B171" s="172"/>
      <c r="C171" s="173"/>
      <c r="D171" s="174"/>
      <c r="E171" s="18" t="s">
        <v>602</v>
      </c>
      <c r="F171" s="19">
        <v>4</v>
      </c>
    </row>
    <row r="172" spans="1:6" ht="18.75" x14ac:dyDescent="0.2">
      <c r="A172" s="27" t="s">
        <v>603</v>
      </c>
      <c r="B172" s="172"/>
      <c r="C172" s="173"/>
      <c r="D172" s="174"/>
      <c r="E172" s="18" t="s">
        <v>604</v>
      </c>
      <c r="F172" s="19">
        <v>2</v>
      </c>
    </row>
    <row r="173" spans="1:6" ht="18.75" x14ac:dyDescent="0.2">
      <c r="A173" s="27" t="s">
        <v>605</v>
      </c>
      <c r="B173" s="172"/>
      <c r="C173" s="173"/>
      <c r="D173" s="174"/>
      <c r="E173" s="18" t="s">
        <v>606</v>
      </c>
      <c r="F173" s="19">
        <v>1</v>
      </c>
    </row>
    <row r="174" spans="1:6" ht="18.75" x14ac:dyDescent="0.2">
      <c r="A174" s="185" t="s">
        <v>607</v>
      </c>
      <c r="B174" s="172"/>
      <c r="C174" s="175"/>
      <c r="D174" s="176"/>
      <c r="E174" s="22" t="s">
        <v>283</v>
      </c>
      <c r="F174" s="144">
        <v>7</v>
      </c>
    </row>
    <row r="175" spans="1:6" ht="18.75" x14ac:dyDescent="0.2">
      <c r="A175" s="186" t="s">
        <v>608</v>
      </c>
      <c r="B175" s="172"/>
      <c r="C175" s="177"/>
      <c r="D175" s="178"/>
      <c r="E175" s="31" t="s">
        <v>609</v>
      </c>
      <c r="F175" s="146">
        <v>24</v>
      </c>
    </row>
    <row r="176" spans="1:6" ht="18.75" x14ac:dyDescent="0.2">
      <c r="A176" s="190" t="s">
        <v>610</v>
      </c>
      <c r="B176" s="180"/>
      <c r="C176" s="180"/>
      <c r="D176" s="180"/>
      <c r="E176" s="191" t="s">
        <v>611</v>
      </c>
      <c r="F176" s="191">
        <v>3</v>
      </c>
    </row>
    <row r="177" spans="1:6" ht="18.75" x14ac:dyDescent="0.2">
      <c r="A177" s="190" t="s">
        <v>612</v>
      </c>
      <c r="B177" s="180"/>
      <c r="C177" s="180"/>
      <c r="D177" s="180"/>
      <c r="E177" s="191" t="s">
        <v>613</v>
      </c>
      <c r="F177" s="191">
        <v>7</v>
      </c>
    </row>
    <row r="178" spans="1:6" ht="18.75" x14ac:dyDescent="0.2">
      <c r="A178" s="190" t="s">
        <v>614</v>
      </c>
      <c r="B178" s="180"/>
      <c r="C178" s="180"/>
      <c r="D178" s="180"/>
      <c r="E178" s="191" t="s">
        <v>615</v>
      </c>
      <c r="F178" s="192">
        <v>9</v>
      </c>
    </row>
    <row r="179" spans="1:6" s="1" customFormat="1" ht="18.75" x14ac:dyDescent="0.2">
      <c r="A179" s="190" t="s">
        <v>680</v>
      </c>
      <c r="B179" s="180"/>
      <c r="C179" s="180"/>
      <c r="D179" s="180"/>
      <c r="E179" s="191" t="s">
        <v>686</v>
      </c>
      <c r="F179" s="192">
        <v>41</v>
      </c>
    </row>
    <row r="180" spans="1:6" ht="18.75" x14ac:dyDescent="0.2">
      <c r="D180" s="166">
        <f>SUM(D3:D178)</f>
        <v>4424</v>
      </c>
      <c r="F180" s="166">
        <f>SUM(F3:F179)</f>
        <v>9187</v>
      </c>
    </row>
    <row r="188" spans="1:6" x14ac:dyDescent="0.2">
      <c r="F188" s="309"/>
    </row>
  </sheetData>
  <mergeCells count="9">
    <mergeCell ref="F74:F75"/>
    <mergeCell ref="A1:F1"/>
    <mergeCell ref="A54:A55"/>
    <mergeCell ref="B54:B55"/>
    <mergeCell ref="A74:A75"/>
    <mergeCell ref="B74:B75"/>
    <mergeCell ref="C74:C75"/>
    <mergeCell ref="D74:D75"/>
    <mergeCell ref="E74:E7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21" sqref="F21"/>
    </sheetView>
  </sheetViews>
  <sheetFormatPr defaultRowHeight="12.75" x14ac:dyDescent="0.2"/>
  <cols>
    <col min="5" max="5" width="15.5" customWidth="1"/>
    <col min="6" max="6" width="12.6640625" customWidth="1"/>
    <col min="7" max="7" width="12.1640625" customWidth="1"/>
  </cols>
  <sheetData>
    <row r="1" spans="1:7" s="1" customFormat="1" ht="47.25" x14ac:dyDescent="0.2">
      <c r="E1" s="162" t="s">
        <v>473</v>
      </c>
      <c r="F1" s="162" t="s">
        <v>474</v>
      </c>
      <c r="G1" s="163" t="s">
        <v>475</v>
      </c>
    </row>
    <row r="2" spans="1:7" ht="18.75" x14ac:dyDescent="0.2">
      <c r="A2" s="101" t="s">
        <v>469</v>
      </c>
      <c r="E2" s="142">
        <v>1883</v>
      </c>
      <c r="F2" s="165">
        <v>468</v>
      </c>
      <c r="G2" s="166">
        <f>SUM(E2:F2)</f>
        <v>2351</v>
      </c>
    </row>
    <row r="3" spans="1:7" ht="18.75" x14ac:dyDescent="0.2">
      <c r="E3" s="167"/>
      <c r="F3" s="167"/>
    </row>
    <row r="4" spans="1:7" ht="18.75" x14ac:dyDescent="0.2">
      <c r="A4" s="101" t="s">
        <v>470</v>
      </c>
      <c r="E4" s="167">
        <v>5529</v>
      </c>
      <c r="F4" s="167">
        <v>2211</v>
      </c>
      <c r="G4" s="168">
        <f>SUM(E4:F4)</f>
        <v>7740</v>
      </c>
    </row>
    <row r="5" spans="1:7" ht="18.75" x14ac:dyDescent="0.2">
      <c r="E5" s="167"/>
      <c r="F5" s="167"/>
      <c r="G5" s="101"/>
    </row>
    <row r="6" spans="1:7" ht="18.75" x14ac:dyDescent="0.2">
      <c r="A6" s="101" t="s">
        <v>471</v>
      </c>
      <c r="E6" s="167">
        <v>20993</v>
      </c>
      <c r="F6" s="167">
        <v>2306</v>
      </c>
      <c r="G6" s="168">
        <f>SUM(E6:F6)</f>
        <v>23299</v>
      </c>
    </row>
    <row r="7" spans="1:7" ht="18.75" x14ac:dyDescent="0.2">
      <c r="E7" s="167"/>
      <c r="F7" s="167"/>
      <c r="G7" s="101"/>
    </row>
    <row r="8" spans="1:7" ht="18.75" x14ac:dyDescent="0.2">
      <c r="A8" s="101" t="s">
        <v>472</v>
      </c>
      <c r="E8" s="167">
        <v>4424</v>
      </c>
      <c r="F8" s="167">
        <v>9187</v>
      </c>
      <c r="G8" s="168">
        <f>SUM(E8:F8)</f>
        <v>13611</v>
      </c>
    </row>
    <row r="9" spans="1:7" ht="18.75" x14ac:dyDescent="0.2">
      <c r="E9" s="167"/>
      <c r="F9" s="167"/>
    </row>
    <row r="10" spans="1:7" ht="18.75" x14ac:dyDescent="0.2">
      <c r="E10" s="166">
        <f>SUM(E2:E9)</f>
        <v>32829</v>
      </c>
      <c r="F10" s="166">
        <f>SUM(F2:F9)</f>
        <v>14172</v>
      </c>
      <c r="G10" s="164">
        <f>SUM(G2:G9)</f>
        <v>47001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66"/>
  <sheetViews>
    <sheetView tabSelected="1" zoomScale="140" zoomScaleNormal="140" workbookViewId="0">
      <selection activeCell="D426" sqref="D426"/>
    </sheetView>
  </sheetViews>
  <sheetFormatPr defaultRowHeight="12.75" x14ac:dyDescent="0.2"/>
  <cols>
    <col min="1" max="1" width="44" style="1" customWidth="1"/>
    <col min="2" max="2" width="7.1640625" style="2" customWidth="1"/>
    <col min="3" max="3" width="12.83203125" style="2" customWidth="1"/>
    <col min="4" max="4" width="9" style="2" customWidth="1"/>
    <col min="5" max="5" width="12.6640625" style="2" customWidth="1"/>
    <col min="6" max="6" width="14.83203125" style="2" customWidth="1"/>
    <col min="7" max="7" width="6" style="1" hidden="1" customWidth="1"/>
    <col min="8" max="16384" width="9.33203125" style="1"/>
  </cols>
  <sheetData>
    <row r="1" spans="1:7" ht="29.25" customHeight="1" x14ac:dyDescent="0.2">
      <c r="A1" s="194" t="s">
        <v>657</v>
      </c>
      <c r="F1" s="306"/>
    </row>
    <row r="2" spans="1:7" ht="24" customHeight="1" x14ac:dyDescent="0.2">
      <c r="A2" s="194"/>
      <c r="E2" s="193" t="s">
        <v>656</v>
      </c>
      <c r="F2" s="193"/>
    </row>
    <row r="3" spans="1:7" ht="0.75" customHeight="1" x14ac:dyDescent="0.2">
      <c r="A3" s="194"/>
      <c r="F3" s="193"/>
    </row>
    <row r="4" spans="1:7" ht="48.75" customHeight="1" x14ac:dyDescent="0.2">
      <c r="A4" s="359" t="s">
        <v>689</v>
      </c>
      <c r="B4" s="359"/>
      <c r="C4" s="359"/>
      <c r="D4" s="359"/>
      <c r="E4" s="359"/>
      <c r="F4" s="359"/>
      <c r="G4" s="359"/>
    </row>
    <row r="5" spans="1:7" ht="35.85" customHeight="1" x14ac:dyDescent="0.2">
      <c r="A5" s="360" t="s">
        <v>444</v>
      </c>
      <c r="B5" s="362" t="s">
        <v>655</v>
      </c>
      <c r="C5" s="364" t="s">
        <v>654</v>
      </c>
      <c r="D5" s="365"/>
      <c r="E5" s="364" t="s">
        <v>653</v>
      </c>
      <c r="F5" s="365"/>
    </row>
    <row r="6" spans="1:7" ht="36.75" customHeight="1" x14ac:dyDescent="0.2">
      <c r="A6" s="361"/>
      <c r="B6" s="363"/>
      <c r="C6" s="305" t="s">
        <v>652</v>
      </c>
      <c r="D6" s="305" t="s">
        <v>651</v>
      </c>
      <c r="E6" s="305" t="s">
        <v>652</v>
      </c>
      <c r="F6" s="305" t="s">
        <v>651</v>
      </c>
    </row>
    <row r="7" spans="1:7" ht="13.9" customHeight="1" x14ac:dyDescent="0.2">
      <c r="A7" s="304">
        <v>1</v>
      </c>
      <c r="B7" s="304">
        <v>2</v>
      </c>
      <c r="C7" s="304">
        <v>3</v>
      </c>
      <c r="D7" s="304">
        <v>4</v>
      </c>
      <c r="E7" s="304">
        <v>5</v>
      </c>
      <c r="F7" s="304">
        <v>6</v>
      </c>
    </row>
    <row r="8" spans="1:7" ht="28.5" customHeight="1" x14ac:dyDescent="0.2">
      <c r="A8" s="366" t="s">
        <v>650</v>
      </c>
      <c r="B8" s="367"/>
      <c r="C8" s="367"/>
      <c r="D8" s="367"/>
      <c r="E8" s="367"/>
      <c r="F8" s="368"/>
    </row>
    <row r="9" spans="1:7" ht="26.25" customHeight="1" x14ac:dyDescent="0.2">
      <c r="A9" s="243" t="s">
        <v>8</v>
      </c>
      <c r="B9" s="169">
        <v>1</v>
      </c>
      <c r="C9" s="208" t="s">
        <v>9</v>
      </c>
      <c r="D9" s="169">
        <v>1069</v>
      </c>
      <c r="E9" s="231"/>
      <c r="F9" s="244"/>
    </row>
    <row r="10" spans="1:7" ht="29.25" customHeight="1" x14ac:dyDescent="0.2">
      <c r="A10" s="237" t="s">
        <v>168</v>
      </c>
      <c r="B10" s="205">
        <v>124</v>
      </c>
      <c r="C10" s="208" t="s">
        <v>169</v>
      </c>
      <c r="D10" s="169">
        <v>1626</v>
      </c>
      <c r="E10" s="231"/>
      <c r="F10" s="244"/>
    </row>
    <row r="11" spans="1:7" ht="42.75" customHeight="1" x14ac:dyDescent="0.2">
      <c r="A11" s="237" t="s">
        <v>303</v>
      </c>
      <c r="B11" s="205">
        <v>224</v>
      </c>
      <c r="C11" s="208" t="s">
        <v>658</v>
      </c>
      <c r="D11" s="245">
        <v>565</v>
      </c>
      <c r="E11" s="231"/>
      <c r="F11" s="244"/>
    </row>
    <row r="12" spans="1:7" ht="30" customHeight="1" x14ac:dyDescent="0.2">
      <c r="A12" s="237" t="s">
        <v>289</v>
      </c>
      <c r="B12" s="205">
        <v>214</v>
      </c>
      <c r="C12" s="208" t="s">
        <v>659</v>
      </c>
      <c r="D12" s="245">
        <v>361</v>
      </c>
      <c r="E12" s="231"/>
      <c r="F12" s="244"/>
    </row>
    <row r="13" spans="1:7" ht="42.75" customHeight="1" x14ac:dyDescent="0.2">
      <c r="A13" s="237" t="s">
        <v>299</v>
      </c>
      <c r="B13" s="205">
        <v>220</v>
      </c>
      <c r="C13" s="208" t="s">
        <v>659</v>
      </c>
      <c r="D13" s="245">
        <v>260</v>
      </c>
      <c r="E13" s="231"/>
      <c r="F13" s="244"/>
    </row>
    <row r="14" spans="1:7" ht="18" customHeight="1" x14ac:dyDescent="0.2">
      <c r="A14" s="369" t="s">
        <v>174</v>
      </c>
      <c r="B14" s="371">
        <v>128</v>
      </c>
      <c r="C14" s="208" t="s">
        <v>660</v>
      </c>
      <c r="D14" s="296">
        <v>585</v>
      </c>
      <c r="E14" s="231"/>
      <c r="F14" s="244"/>
    </row>
    <row r="15" spans="1:7" ht="25.5" customHeight="1" x14ac:dyDescent="0.2">
      <c r="A15" s="370"/>
      <c r="B15" s="372"/>
      <c r="C15" s="208" t="s">
        <v>394</v>
      </c>
      <c r="D15" s="285">
        <v>23</v>
      </c>
      <c r="E15" s="231"/>
      <c r="F15" s="244"/>
    </row>
    <row r="16" spans="1:7" ht="19.5" customHeight="1" x14ac:dyDescent="0.2">
      <c r="A16" s="369" t="s">
        <v>10</v>
      </c>
      <c r="B16" s="371">
        <v>2</v>
      </c>
      <c r="C16" s="208" t="s">
        <v>687</v>
      </c>
      <c r="D16" s="245">
        <v>540</v>
      </c>
      <c r="E16" s="264"/>
    </row>
    <row r="17" spans="1:6" ht="21" customHeight="1" x14ac:dyDescent="0.2">
      <c r="A17" s="373"/>
      <c r="B17" s="374"/>
      <c r="C17" s="208" t="s">
        <v>11</v>
      </c>
      <c r="D17" s="169">
        <v>101</v>
      </c>
      <c r="E17" s="264"/>
      <c r="F17" s="174"/>
    </row>
    <row r="18" spans="1:6" ht="43.5" customHeight="1" x14ac:dyDescent="0.2">
      <c r="A18" s="237" t="s">
        <v>106</v>
      </c>
      <c r="B18" s="205">
        <v>74</v>
      </c>
      <c r="C18" s="208" t="s">
        <v>661</v>
      </c>
      <c r="D18" s="245">
        <v>362</v>
      </c>
      <c r="E18" s="257"/>
      <c r="F18" s="174"/>
    </row>
    <row r="19" spans="1:6" s="194" customFormat="1" ht="21" customHeight="1" x14ac:dyDescent="0.2">
      <c r="A19" s="375" t="s">
        <v>107</v>
      </c>
      <c r="B19" s="371">
        <v>75</v>
      </c>
      <c r="C19" s="208" t="s">
        <v>662</v>
      </c>
      <c r="D19" s="296">
        <v>439</v>
      </c>
      <c r="E19" s="208"/>
      <c r="F19" s="232"/>
    </row>
    <row r="20" spans="1:6" s="194" customFormat="1" ht="18.75" customHeight="1" x14ac:dyDescent="0.2">
      <c r="A20" s="376"/>
      <c r="B20" s="372"/>
      <c r="C20" s="208" t="s">
        <v>377</v>
      </c>
      <c r="D20" s="285">
        <v>213</v>
      </c>
      <c r="E20" s="208"/>
      <c r="F20" s="232"/>
    </row>
    <row r="21" spans="1:6" s="194" customFormat="1" ht="16.5" customHeight="1" x14ac:dyDescent="0.2">
      <c r="A21" s="243" t="s">
        <v>27</v>
      </c>
      <c r="B21" s="169">
        <v>15</v>
      </c>
      <c r="C21" s="208" t="s">
        <v>28</v>
      </c>
      <c r="D21" s="169">
        <v>35</v>
      </c>
      <c r="E21" s="264"/>
      <c r="F21" s="232"/>
    </row>
    <row r="22" spans="1:6" s="194" customFormat="1" ht="17.25" customHeight="1" x14ac:dyDescent="0.2">
      <c r="A22" s="243" t="s">
        <v>34</v>
      </c>
      <c r="B22" s="169">
        <v>18</v>
      </c>
      <c r="C22" s="208" t="s">
        <v>396</v>
      </c>
      <c r="D22" s="169">
        <v>55</v>
      </c>
      <c r="E22" s="208"/>
      <c r="F22" s="232"/>
    </row>
    <row r="23" spans="1:6" s="194" customFormat="1" ht="17.25" customHeight="1" x14ac:dyDescent="0.2">
      <c r="A23" s="237" t="s">
        <v>148</v>
      </c>
      <c r="B23" s="205">
        <v>108</v>
      </c>
      <c r="C23" s="208" t="s">
        <v>149</v>
      </c>
      <c r="D23" s="169">
        <v>38</v>
      </c>
      <c r="E23" s="206"/>
      <c r="F23" s="232"/>
    </row>
    <row r="24" spans="1:6" s="194" customFormat="1" ht="21" customHeight="1" x14ac:dyDescent="0.2">
      <c r="A24" s="237" t="s">
        <v>153</v>
      </c>
      <c r="B24" s="205">
        <v>111</v>
      </c>
      <c r="C24" s="208" t="s">
        <v>151</v>
      </c>
      <c r="D24" s="169">
        <v>41</v>
      </c>
      <c r="E24" s="206"/>
      <c r="F24" s="232"/>
    </row>
    <row r="25" spans="1:6" s="194" customFormat="1" ht="21" customHeight="1" x14ac:dyDescent="0.2">
      <c r="A25" s="237" t="s">
        <v>150</v>
      </c>
      <c r="B25" s="205">
        <v>109</v>
      </c>
      <c r="C25" s="208" t="s">
        <v>151</v>
      </c>
      <c r="D25" s="169">
        <v>29</v>
      </c>
      <c r="E25" s="206"/>
      <c r="F25" s="232"/>
    </row>
    <row r="26" spans="1:6" s="194" customFormat="1" ht="18" customHeight="1" x14ac:dyDescent="0.2">
      <c r="A26" s="369" t="s">
        <v>163</v>
      </c>
      <c r="B26" s="371">
        <v>119</v>
      </c>
      <c r="C26" s="208" t="s">
        <v>378</v>
      </c>
      <c r="D26" s="285">
        <v>81</v>
      </c>
      <c r="E26" s="206" t="s">
        <v>164</v>
      </c>
      <c r="F26" s="232">
        <v>5</v>
      </c>
    </row>
    <row r="27" spans="1:6" s="194" customFormat="1" ht="15" customHeight="1" x14ac:dyDescent="0.2">
      <c r="A27" s="370"/>
      <c r="B27" s="372"/>
      <c r="C27" s="208" t="s">
        <v>397</v>
      </c>
      <c r="D27" s="285">
        <v>77</v>
      </c>
      <c r="E27" s="206"/>
      <c r="F27" s="232"/>
    </row>
    <row r="28" spans="1:6" s="194" customFormat="1" ht="18" customHeight="1" x14ac:dyDescent="0.2">
      <c r="A28" s="237" t="s">
        <v>166</v>
      </c>
      <c r="B28" s="205">
        <v>121</v>
      </c>
      <c r="C28" s="208" t="s">
        <v>398</v>
      </c>
      <c r="D28" s="285">
        <v>19</v>
      </c>
      <c r="E28" s="206"/>
      <c r="F28" s="232"/>
    </row>
    <row r="29" spans="1:6" s="194" customFormat="1" ht="18.75" customHeight="1" x14ac:dyDescent="0.2">
      <c r="A29" s="369" t="s">
        <v>173</v>
      </c>
      <c r="B29" s="371">
        <v>127</v>
      </c>
      <c r="C29" s="208" t="s">
        <v>379</v>
      </c>
      <c r="D29" s="285">
        <v>270</v>
      </c>
      <c r="E29" s="206"/>
      <c r="F29" s="232"/>
    </row>
    <row r="30" spans="1:6" s="194" customFormat="1" ht="16.5" customHeight="1" x14ac:dyDescent="0.2">
      <c r="A30" s="370"/>
      <c r="B30" s="372"/>
      <c r="C30" s="208" t="s">
        <v>380</v>
      </c>
      <c r="D30" s="285">
        <v>12</v>
      </c>
      <c r="E30" s="206"/>
      <c r="F30" s="232"/>
    </row>
    <row r="31" spans="1:6" s="194" customFormat="1" ht="18" customHeight="1" x14ac:dyDescent="0.2">
      <c r="A31" s="369" t="s">
        <v>39</v>
      </c>
      <c r="B31" s="371">
        <v>21</v>
      </c>
      <c r="C31" s="208" t="s">
        <v>662</v>
      </c>
      <c r="D31" s="245">
        <v>425</v>
      </c>
      <c r="E31" s="206"/>
      <c r="F31" s="232"/>
    </row>
    <row r="32" spans="1:6" ht="19.5" customHeight="1" x14ac:dyDescent="0.2">
      <c r="A32" s="373"/>
      <c r="B32" s="374"/>
      <c r="C32" s="206" t="s">
        <v>11</v>
      </c>
      <c r="D32" s="205">
        <v>256</v>
      </c>
      <c r="E32" s="303"/>
      <c r="F32" s="174"/>
    </row>
    <row r="33" spans="1:6" ht="18" customHeight="1" x14ac:dyDescent="0.2">
      <c r="A33" s="377" t="s">
        <v>48</v>
      </c>
      <c r="B33" s="378">
        <v>31</v>
      </c>
      <c r="C33" s="203" t="s">
        <v>664</v>
      </c>
      <c r="D33" s="220">
        <v>374</v>
      </c>
      <c r="E33" s="302"/>
      <c r="F33" s="281"/>
    </row>
    <row r="34" spans="1:6" ht="19.5" customHeight="1" x14ac:dyDescent="0.2">
      <c r="A34" s="377"/>
      <c r="B34" s="378"/>
      <c r="C34" s="203" t="s">
        <v>49</v>
      </c>
      <c r="D34" s="170">
        <v>108</v>
      </c>
      <c r="E34" s="302"/>
      <c r="F34" s="281"/>
    </row>
    <row r="35" spans="1:6" ht="20.25" customHeight="1" x14ac:dyDescent="0.2">
      <c r="A35" s="379" t="s">
        <v>152</v>
      </c>
      <c r="B35" s="381">
        <v>110</v>
      </c>
      <c r="C35" s="203" t="s">
        <v>663</v>
      </c>
      <c r="D35" s="288">
        <v>360</v>
      </c>
      <c r="E35" s="302"/>
      <c r="F35" s="281"/>
    </row>
    <row r="36" spans="1:6" ht="21" customHeight="1" x14ac:dyDescent="0.2">
      <c r="A36" s="380"/>
      <c r="B36" s="382"/>
      <c r="C36" s="203" t="s">
        <v>11</v>
      </c>
      <c r="D36" s="287">
        <v>112</v>
      </c>
      <c r="E36" s="302"/>
      <c r="F36" s="281"/>
    </row>
    <row r="37" spans="1:6" ht="18" customHeight="1" x14ac:dyDescent="0.2">
      <c r="A37" s="379" t="s">
        <v>55</v>
      </c>
      <c r="B37" s="381">
        <v>36</v>
      </c>
      <c r="C37" s="203" t="s">
        <v>664</v>
      </c>
      <c r="D37" s="288">
        <v>341</v>
      </c>
      <c r="E37" s="302"/>
      <c r="F37" s="281"/>
    </row>
    <row r="38" spans="1:6" s="194" customFormat="1" ht="22.5" customHeight="1" x14ac:dyDescent="0.2">
      <c r="A38" s="380"/>
      <c r="B38" s="382"/>
      <c r="C38" s="203" t="s">
        <v>385</v>
      </c>
      <c r="D38" s="170">
        <v>96</v>
      </c>
      <c r="E38" s="181"/>
      <c r="F38" s="279"/>
    </row>
    <row r="39" spans="1:6" s="194" customFormat="1" ht="19.899999999999999" customHeight="1" x14ac:dyDescent="0.2">
      <c r="A39" s="379" t="s">
        <v>67</v>
      </c>
      <c r="B39" s="381">
        <v>46</v>
      </c>
      <c r="C39" s="203" t="s">
        <v>381</v>
      </c>
      <c r="D39" s="287">
        <v>293</v>
      </c>
      <c r="E39" s="181"/>
      <c r="F39" s="279"/>
    </row>
    <row r="40" spans="1:6" s="194" customFormat="1" ht="20.25" customHeight="1" x14ac:dyDescent="0.2">
      <c r="A40" s="380"/>
      <c r="B40" s="382"/>
      <c r="C40" s="203" t="s">
        <v>399</v>
      </c>
      <c r="D40" s="287">
        <v>156</v>
      </c>
      <c r="E40" s="181"/>
      <c r="F40" s="279"/>
    </row>
    <row r="41" spans="1:6" s="194" customFormat="1" ht="23.25" customHeight="1" x14ac:dyDescent="0.2">
      <c r="A41" s="379" t="s">
        <v>68</v>
      </c>
      <c r="B41" s="381">
        <v>48</v>
      </c>
      <c r="C41" s="203" t="s">
        <v>665</v>
      </c>
      <c r="D41" s="288">
        <v>408</v>
      </c>
      <c r="E41" s="181"/>
      <c r="F41" s="279"/>
    </row>
    <row r="42" spans="1:6" s="194" customFormat="1" ht="18" customHeight="1" x14ac:dyDescent="0.2">
      <c r="A42" s="380"/>
      <c r="B42" s="382"/>
      <c r="C42" s="203" t="s">
        <v>382</v>
      </c>
      <c r="D42" s="287">
        <v>106</v>
      </c>
      <c r="E42" s="181"/>
      <c r="F42" s="279"/>
    </row>
    <row r="43" spans="1:6" s="194" customFormat="1" ht="18.600000000000001" customHeight="1" x14ac:dyDescent="0.2">
      <c r="A43" s="379" t="s">
        <v>108</v>
      </c>
      <c r="B43" s="381">
        <v>76</v>
      </c>
      <c r="C43" s="203" t="s">
        <v>666</v>
      </c>
      <c r="D43" s="288">
        <v>504</v>
      </c>
      <c r="E43" s="181"/>
      <c r="F43" s="279"/>
    </row>
    <row r="44" spans="1:6" s="194" customFormat="1" ht="22.5" customHeight="1" x14ac:dyDescent="0.2">
      <c r="A44" s="380"/>
      <c r="B44" s="382"/>
      <c r="C44" s="203" t="s">
        <v>383</v>
      </c>
      <c r="D44" s="287">
        <v>231</v>
      </c>
      <c r="E44" s="181"/>
      <c r="F44" s="279"/>
    </row>
    <row r="45" spans="1:6" s="194" customFormat="1" ht="21" customHeight="1" x14ac:dyDescent="0.2">
      <c r="A45" s="379" t="s">
        <v>109</v>
      </c>
      <c r="B45" s="381">
        <v>77</v>
      </c>
      <c r="C45" s="203" t="s">
        <v>667</v>
      </c>
      <c r="D45" s="288">
        <v>459</v>
      </c>
      <c r="E45" s="181"/>
      <c r="F45" s="279"/>
    </row>
    <row r="46" spans="1:6" s="194" customFormat="1" ht="18" customHeight="1" x14ac:dyDescent="0.2">
      <c r="A46" s="380"/>
      <c r="B46" s="382"/>
      <c r="C46" s="203" t="s">
        <v>384</v>
      </c>
      <c r="D46" s="287">
        <v>253</v>
      </c>
      <c r="E46" s="181"/>
      <c r="F46" s="279"/>
    </row>
    <row r="47" spans="1:6" s="194" customFormat="1" ht="16.899999999999999" customHeight="1" x14ac:dyDescent="0.2">
      <c r="A47" s="379" t="s">
        <v>129</v>
      </c>
      <c r="B47" s="381">
        <v>94</v>
      </c>
      <c r="C47" s="203" t="s">
        <v>660</v>
      </c>
      <c r="D47" s="288">
        <v>469</v>
      </c>
      <c r="E47" s="181"/>
      <c r="F47" s="279"/>
    </row>
    <row r="48" spans="1:6" s="194" customFormat="1" ht="24.75" customHeight="1" x14ac:dyDescent="0.2">
      <c r="A48" s="380"/>
      <c r="B48" s="382"/>
      <c r="C48" s="203" t="s">
        <v>382</v>
      </c>
      <c r="D48" s="287">
        <v>180</v>
      </c>
      <c r="E48" s="181"/>
      <c r="F48" s="279"/>
    </row>
    <row r="49" spans="1:6" s="194" customFormat="1" ht="18.600000000000001" customHeight="1" x14ac:dyDescent="0.2">
      <c r="A49" s="379" t="s">
        <v>96</v>
      </c>
      <c r="B49" s="381">
        <v>66</v>
      </c>
      <c r="C49" s="203" t="s">
        <v>668</v>
      </c>
      <c r="D49" s="288">
        <v>448</v>
      </c>
      <c r="E49" s="181"/>
      <c r="F49" s="279"/>
    </row>
    <row r="50" spans="1:6" s="194" customFormat="1" ht="21" customHeight="1" x14ac:dyDescent="0.2">
      <c r="A50" s="380"/>
      <c r="B50" s="382"/>
      <c r="C50" s="203" t="s">
        <v>382</v>
      </c>
      <c r="D50" s="287">
        <v>141</v>
      </c>
      <c r="E50" s="181"/>
      <c r="F50" s="279"/>
    </row>
    <row r="51" spans="1:6" s="194" customFormat="1" ht="18.600000000000001" customHeight="1" x14ac:dyDescent="0.2">
      <c r="A51" s="379" t="s">
        <v>165</v>
      </c>
      <c r="B51" s="381">
        <v>120</v>
      </c>
      <c r="C51" s="203" t="s">
        <v>662</v>
      </c>
      <c r="D51" s="288">
        <v>366</v>
      </c>
      <c r="E51" s="181"/>
      <c r="F51" s="279"/>
    </row>
    <row r="52" spans="1:6" s="194" customFormat="1" ht="21" customHeight="1" x14ac:dyDescent="0.2">
      <c r="A52" s="380"/>
      <c r="B52" s="382"/>
      <c r="C52" s="203" t="s">
        <v>385</v>
      </c>
      <c r="D52" s="287">
        <v>114</v>
      </c>
      <c r="E52" s="181"/>
      <c r="F52" s="279"/>
    </row>
    <row r="53" spans="1:6" s="194" customFormat="1" ht="29.45" customHeight="1" x14ac:dyDescent="0.2">
      <c r="A53" s="379" t="s">
        <v>172</v>
      </c>
      <c r="B53" s="381">
        <v>126</v>
      </c>
      <c r="C53" s="203" t="s">
        <v>669</v>
      </c>
      <c r="D53" s="288">
        <v>480</v>
      </c>
      <c r="E53" s="181"/>
      <c r="F53" s="279"/>
    </row>
    <row r="54" spans="1:6" s="194" customFormat="1" ht="16.5" customHeight="1" x14ac:dyDescent="0.2">
      <c r="A54" s="380"/>
      <c r="B54" s="382"/>
      <c r="C54" s="203" t="s">
        <v>386</v>
      </c>
      <c r="D54" s="287">
        <v>38</v>
      </c>
      <c r="E54" s="181"/>
      <c r="F54" s="279"/>
    </row>
    <row r="55" spans="1:6" s="194" customFormat="1" ht="28.9" customHeight="1" x14ac:dyDescent="0.2">
      <c r="A55" s="225" t="s">
        <v>334</v>
      </c>
      <c r="B55" s="170">
        <v>247</v>
      </c>
      <c r="C55" s="203" t="s">
        <v>335</v>
      </c>
      <c r="D55" s="287">
        <v>8</v>
      </c>
      <c r="E55" s="181"/>
      <c r="F55" s="279"/>
    </row>
    <row r="56" spans="1:6" s="194" customFormat="1" ht="28.15" customHeight="1" x14ac:dyDescent="0.2">
      <c r="A56" s="225" t="s">
        <v>336</v>
      </c>
      <c r="B56" s="170">
        <v>249</v>
      </c>
      <c r="C56" s="203" t="s">
        <v>452</v>
      </c>
      <c r="D56" s="288">
        <v>54</v>
      </c>
      <c r="E56" s="181"/>
      <c r="F56" s="279"/>
    </row>
    <row r="57" spans="1:6" s="194" customFormat="1" ht="15" customHeight="1" x14ac:dyDescent="0.2">
      <c r="A57" s="225" t="s">
        <v>237</v>
      </c>
      <c r="B57" s="170">
        <v>180</v>
      </c>
      <c r="C57" s="203">
        <v>1996</v>
      </c>
      <c r="D57" s="287">
        <v>3</v>
      </c>
      <c r="E57" s="181"/>
      <c r="F57" s="279"/>
    </row>
    <row r="58" spans="1:6" s="194" customFormat="1" ht="20.25" customHeight="1" x14ac:dyDescent="0.2">
      <c r="A58" s="225" t="s">
        <v>230</v>
      </c>
      <c r="B58" s="170">
        <v>176</v>
      </c>
      <c r="C58" s="203" t="s">
        <v>231</v>
      </c>
      <c r="D58" s="287">
        <v>5</v>
      </c>
      <c r="E58" s="181"/>
      <c r="F58" s="279"/>
    </row>
    <row r="59" spans="1:6" s="194" customFormat="1" ht="18.75" customHeight="1" x14ac:dyDescent="0.2">
      <c r="A59" s="225" t="s">
        <v>43</v>
      </c>
      <c r="B59" s="277">
        <v>24</v>
      </c>
      <c r="C59" s="203" t="s">
        <v>400</v>
      </c>
      <c r="D59" s="277">
        <v>27</v>
      </c>
      <c r="E59" s="203"/>
      <c r="F59" s="279"/>
    </row>
    <row r="60" spans="1:6" s="194" customFormat="1" ht="16.149999999999999" customHeight="1" x14ac:dyDescent="0.2">
      <c r="A60" s="225" t="s">
        <v>170</v>
      </c>
      <c r="B60" s="277">
        <v>125</v>
      </c>
      <c r="C60" s="203" t="s">
        <v>171</v>
      </c>
      <c r="D60" s="277">
        <v>25</v>
      </c>
      <c r="E60" s="203"/>
      <c r="F60" s="279"/>
    </row>
    <row r="61" spans="1:6" s="217" customFormat="1" ht="27.75" customHeight="1" x14ac:dyDescent="0.2">
      <c r="A61" s="253" t="s">
        <v>217</v>
      </c>
      <c r="B61" s="252">
        <v>166</v>
      </c>
      <c r="C61" s="251" t="s">
        <v>453</v>
      </c>
      <c r="D61" s="301">
        <v>117</v>
      </c>
      <c r="E61" s="300"/>
      <c r="F61" s="299"/>
    </row>
    <row r="62" spans="1:6" s="217" customFormat="1" ht="27.75" customHeight="1" x14ac:dyDescent="0.2">
      <c r="A62" s="225" t="s">
        <v>271</v>
      </c>
      <c r="B62" s="170">
        <v>203</v>
      </c>
      <c r="C62" s="203" t="s">
        <v>272</v>
      </c>
      <c r="D62" s="170">
        <v>12</v>
      </c>
      <c r="E62" s="203" t="s">
        <v>273</v>
      </c>
      <c r="F62" s="170">
        <v>9</v>
      </c>
    </row>
    <row r="63" spans="1:6" s="217" customFormat="1" ht="27.75" customHeight="1" x14ac:dyDescent="0.2">
      <c r="A63" s="225" t="s">
        <v>412</v>
      </c>
      <c r="B63" s="170">
        <v>204</v>
      </c>
      <c r="C63" s="203" t="s">
        <v>272</v>
      </c>
      <c r="D63" s="170">
        <v>16</v>
      </c>
      <c r="E63" s="203" t="s">
        <v>273</v>
      </c>
      <c r="F63" s="170">
        <v>15</v>
      </c>
    </row>
    <row r="64" spans="1:6" ht="18.75" customHeight="1" x14ac:dyDescent="0.2">
      <c r="A64" s="250"/>
      <c r="B64" s="249"/>
      <c r="C64" s="247"/>
      <c r="D64" s="248">
        <f>SUM(D9:D63)</f>
        <v>13786</v>
      </c>
      <c r="E64" s="247"/>
      <c r="F64" s="298">
        <f>SUM(F9:F63)</f>
        <v>29</v>
      </c>
    </row>
    <row r="65" spans="1:6" s="297" customFormat="1" ht="14.25" customHeight="1" x14ac:dyDescent="0.2">
      <c r="A65" s="383" t="s">
        <v>649</v>
      </c>
      <c r="B65" s="384"/>
      <c r="C65" s="384"/>
      <c r="D65" s="384"/>
      <c r="E65" s="384"/>
      <c r="F65" s="385"/>
    </row>
    <row r="66" spans="1:6" s="297" customFormat="1" ht="27" customHeight="1" x14ac:dyDescent="0.2">
      <c r="A66" s="237" t="s">
        <v>78</v>
      </c>
      <c r="B66" s="205">
        <v>55</v>
      </c>
      <c r="C66" s="208" t="s">
        <v>79</v>
      </c>
      <c r="D66" s="169">
        <v>21</v>
      </c>
      <c r="E66" s="208"/>
      <c r="F66" s="208"/>
    </row>
    <row r="67" spans="1:6" s="217" customFormat="1" ht="19.899999999999999" customHeight="1" x14ac:dyDescent="0.2">
      <c r="A67" s="237" t="s">
        <v>194</v>
      </c>
      <c r="B67" s="205">
        <v>151</v>
      </c>
      <c r="C67" s="208" t="s">
        <v>670</v>
      </c>
      <c r="D67" s="245">
        <v>246</v>
      </c>
      <c r="E67" s="208"/>
      <c r="F67" s="208"/>
    </row>
    <row r="68" spans="1:6" s="217" customFormat="1" ht="18.600000000000001" customHeight="1" x14ac:dyDescent="0.2">
      <c r="A68" s="369" t="s">
        <v>123</v>
      </c>
      <c r="B68" s="371">
        <v>88</v>
      </c>
      <c r="C68" s="208" t="s">
        <v>671</v>
      </c>
      <c r="D68" s="296">
        <v>172</v>
      </c>
      <c r="E68" s="208"/>
      <c r="F68" s="208"/>
    </row>
    <row r="69" spans="1:6" s="217" customFormat="1" ht="16.149999999999999" customHeight="1" x14ac:dyDescent="0.2">
      <c r="A69" s="370"/>
      <c r="B69" s="372"/>
      <c r="C69" s="208" t="s">
        <v>387</v>
      </c>
      <c r="D69" s="285">
        <v>78</v>
      </c>
      <c r="E69" s="208"/>
      <c r="F69" s="208"/>
    </row>
    <row r="70" spans="1:6" s="217" customFormat="1" ht="15.6" customHeight="1" x14ac:dyDescent="0.2">
      <c r="A70" s="369" t="s">
        <v>185</v>
      </c>
      <c r="B70" s="371">
        <v>138</v>
      </c>
      <c r="C70" s="208" t="s">
        <v>672</v>
      </c>
      <c r="D70" s="296">
        <v>155</v>
      </c>
      <c r="E70" s="208"/>
      <c r="F70" s="208"/>
    </row>
    <row r="71" spans="1:6" s="217" customFormat="1" ht="15.6" customHeight="1" x14ac:dyDescent="0.2">
      <c r="A71" s="386"/>
      <c r="B71" s="387"/>
      <c r="C71" s="208" t="s">
        <v>389</v>
      </c>
      <c r="D71" s="292">
        <v>89</v>
      </c>
      <c r="E71" s="208"/>
      <c r="F71" s="206"/>
    </row>
    <row r="72" spans="1:6" s="217" customFormat="1" ht="16.5" customHeight="1" x14ac:dyDescent="0.2">
      <c r="A72" s="370"/>
      <c r="B72" s="372"/>
      <c r="C72" s="208" t="s">
        <v>388</v>
      </c>
      <c r="D72" s="292">
        <v>15</v>
      </c>
      <c r="E72" s="208"/>
      <c r="F72" s="206"/>
    </row>
    <row r="73" spans="1:6" s="217" customFormat="1" ht="47.25" customHeight="1" x14ac:dyDescent="0.2">
      <c r="A73" s="237" t="s">
        <v>256</v>
      </c>
      <c r="B73" s="205">
        <v>193</v>
      </c>
      <c r="C73" s="206" t="s">
        <v>673</v>
      </c>
      <c r="D73" s="205">
        <v>29</v>
      </c>
      <c r="E73" s="206"/>
      <c r="F73" s="206"/>
    </row>
    <row r="74" spans="1:6" s="217" customFormat="1" ht="38.25" x14ac:dyDescent="0.2">
      <c r="A74" s="225" t="s">
        <v>648</v>
      </c>
      <c r="B74" s="170">
        <v>81</v>
      </c>
      <c r="C74" s="203" t="s">
        <v>461</v>
      </c>
      <c r="D74" s="220">
        <v>20</v>
      </c>
      <c r="E74" s="203"/>
      <c r="F74" s="203"/>
    </row>
    <row r="75" spans="1:6" s="217" customFormat="1" ht="24.75" customHeight="1" x14ac:dyDescent="0.2">
      <c r="A75" s="295" t="s">
        <v>462</v>
      </c>
      <c r="B75" s="170">
        <v>81</v>
      </c>
      <c r="C75" s="203" t="s">
        <v>675</v>
      </c>
      <c r="D75" s="220">
        <v>52</v>
      </c>
      <c r="E75" s="203"/>
      <c r="F75" s="203"/>
    </row>
    <row r="76" spans="1:6" s="217" customFormat="1" ht="24.75" customHeight="1" x14ac:dyDescent="0.2">
      <c r="A76" s="295" t="s">
        <v>674</v>
      </c>
      <c r="B76" s="254">
        <v>81</v>
      </c>
      <c r="C76" s="203" t="s">
        <v>675</v>
      </c>
      <c r="D76" s="220">
        <v>31</v>
      </c>
      <c r="E76" s="203"/>
      <c r="F76" s="203"/>
    </row>
    <row r="77" spans="1:6" s="217" customFormat="1" ht="41.25" customHeight="1" x14ac:dyDescent="0.2">
      <c r="A77" s="225" t="s">
        <v>463</v>
      </c>
      <c r="B77" s="170">
        <v>244</v>
      </c>
      <c r="C77" s="203">
        <v>2009</v>
      </c>
      <c r="D77" s="220">
        <v>20</v>
      </c>
      <c r="E77" s="203"/>
      <c r="F77" s="203"/>
    </row>
    <row r="78" spans="1:6" ht="28.5" customHeight="1" x14ac:dyDescent="0.2">
      <c r="A78" s="250"/>
      <c r="B78" s="249"/>
      <c r="C78" s="247"/>
      <c r="D78" s="248">
        <f>SUM(D66:D77)</f>
        <v>928</v>
      </c>
      <c r="E78" s="247"/>
      <c r="F78" s="294"/>
    </row>
    <row r="79" spans="1:6" s="217" customFormat="1" ht="19.149999999999999" customHeight="1" x14ac:dyDescent="0.2">
      <c r="A79" s="383" t="s">
        <v>647</v>
      </c>
      <c r="B79" s="384"/>
      <c r="C79" s="384"/>
      <c r="D79" s="384"/>
      <c r="E79" s="384"/>
      <c r="F79" s="385"/>
    </row>
    <row r="80" spans="1:6" s="217" customFormat="1" ht="19.899999999999999" customHeight="1" x14ac:dyDescent="0.2">
      <c r="A80" s="369" t="s">
        <v>101</v>
      </c>
      <c r="B80" s="371">
        <v>71</v>
      </c>
      <c r="C80" s="208" t="s">
        <v>390</v>
      </c>
      <c r="D80" s="285">
        <v>148</v>
      </c>
      <c r="E80" s="208"/>
      <c r="F80" s="169"/>
    </row>
    <row r="81" spans="1:6" s="217" customFormat="1" ht="42" customHeight="1" x14ac:dyDescent="0.2">
      <c r="A81" s="370"/>
      <c r="B81" s="372"/>
      <c r="C81" s="208" t="s">
        <v>401</v>
      </c>
      <c r="D81" s="285">
        <v>16</v>
      </c>
      <c r="E81" s="208"/>
      <c r="F81" s="169"/>
    </row>
    <row r="82" spans="1:6" s="217" customFormat="1" ht="29.25" customHeight="1" x14ac:dyDescent="0.2">
      <c r="A82" s="237" t="s">
        <v>182</v>
      </c>
      <c r="B82" s="169">
        <v>136</v>
      </c>
      <c r="C82" s="208" t="s">
        <v>183</v>
      </c>
      <c r="D82" s="285">
        <v>1256</v>
      </c>
      <c r="E82" s="208" t="s">
        <v>184</v>
      </c>
      <c r="F82" s="169">
        <v>283</v>
      </c>
    </row>
    <row r="83" spans="1:6" s="217" customFormat="1" ht="29.25" customHeight="1" x14ac:dyDescent="0.2">
      <c r="A83" s="237" t="s">
        <v>26</v>
      </c>
      <c r="B83" s="169">
        <v>14</v>
      </c>
      <c r="C83" s="208" t="s">
        <v>177</v>
      </c>
      <c r="D83" s="169">
        <v>105</v>
      </c>
      <c r="E83" s="208"/>
      <c r="F83" s="169"/>
    </row>
    <row r="84" spans="1:6" s="217" customFormat="1" ht="29.25" customHeight="1" x14ac:dyDescent="0.2">
      <c r="A84" s="243" t="s">
        <v>181</v>
      </c>
      <c r="B84" s="169">
        <v>135</v>
      </c>
      <c r="C84" s="208" t="s">
        <v>177</v>
      </c>
      <c r="D84" s="169">
        <v>132</v>
      </c>
      <c r="E84" s="208"/>
      <c r="F84" s="169"/>
    </row>
    <row r="85" spans="1:6" s="217" customFormat="1" ht="30" customHeight="1" x14ac:dyDescent="0.2">
      <c r="A85" s="243" t="s">
        <v>320</v>
      </c>
      <c r="B85" s="169">
        <v>235</v>
      </c>
      <c r="C85" s="208" t="s">
        <v>658</v>
      </c>
      <c r="D85" s="245">
        <v>63</v>
      </c>
      <c r="E85" s="208"/>
      <c r="F85" s="169"/>
    </row>
    <row r="86" spans="1:6" s="217" customFormat="1" ht="41.25" customHeight="1" x14ac:dyDescent="0.2">
      <c r="A86" s="243" t="s">
        <v>216</v>
      </c>
      <c r="B86" s="169">
        <v>165</v>
      </c>
      <c r="C86" s="208">
        <v>1992</v>
      </c>
      <c r="D86" s="169">
        <v>16</v>
      </c>
      <c r="E86" s="208"/>
      <c r="F86" s="169"/>
    </row>
    <row r="87" spans="1:6" s="217" customFormat="1" ht="25.9" customHeight="1" x14ac:dyDescent="0.2">
      <c r="A87" s="243" t="s">
        <v>156</v>
      </c>
      <c r="B87" s="169">
        <v>115</v>
      </c>
      <c r="C87" s="208">
        <v>1992</v>
      </c>
      <c r="D87" s="205">
        <v>15</v>
      </c>
      <c r="E87" s="228"/>
      <c r="F87" s="224"/>
    </row>
    <row r="88" spans="1:6" ht="28.5" customHeight="1" x14ac:dyDescent="0.2">
      <c r="A88" s="209"/>
      <c r="B88" s="241"/>
      <c r="C88" s="240"/>
      <c r="D88" s="220">
        <f>SUM(D80:D87)</f>
        <v>1751</v>
      </c>
      <c r="E88" s="268"/>
      <c r="F88" s="267">
        <f>SUM(F80:F87)</f>
        <v>283</v>
      </c>
    </row>
    <row r="89" spans="1:6" s="217" customFormat="1" ht="18" customHeight="1" x14ac:dyDescent="0.2">
      <c r="A89" s="388" t="s">
        <v>646</v>
      </c>
      <c r="B89" s="389"/>
      <c r="C89" s="389"/>
      <c r="D89" s="389"/>
      <c r="E89" s="389"/>
      <c r="F89" s="390"/>
    </row>
    <row r="90" spans="1:6" s="217" customFormat="1" ht="27.75" customHeight="1" x14ac:dyDescent="0.2">
      <c r="A90" s="243" t="s">
        <v>24</v>
      </c>
      <c r="B90" s="169">
        <v>13</v>
      </c>
      <c r="C90" s="208"/>
      <c r="D90" s="169"/>
      <c r="E90" s="208" t="s">
        <v>25</v>
      </c>
      <c r="F90" s="208">
        <v>32</v>
      </c>
    </row>
    <row r="91" spans="1:6" s="217" customFormat="1" ht="29.45" customHeight="1" x14ac:dyDescent="0.2">
      <c r="A91" s="243" t="s">
        <v>254</v>
      </c>
      <c r="B91" s="169">
        <v>191</v>
      </c>
      <c r="C91" s="169" t="s">
        <v>402</v>
      </c>
      <c r="D91" s="293">
        <v>46</v>
      </c>
      <c r="E91" s="236"/>
      <c r="F91" s="236"/>
    </row>
    <row r="92" spans="1:6" s="217" customFormat="1" ht="31.5" customHeight="1" x14ac:dyDescent="0.2">
      <c r="A92" s="243" t="s">
        <v>157</v>
      </c>
      <c r="B92" s="169">
        <v>116</v>
      </c>
      <c r="C92" s="208" t="s">
        <v>158</v>
      </c>
      <c r="D92" s="169">
        <v>23</v>
      </c>
      <c r="E92" s="236"/>
      <c r="F92" s="236"/>
    </row>
    <row r="93" spans="1:6" s="217" customFormat="1" ht="30.6" customHeight="1" x14ac:dyDescent="0.2">
      <c r="A93" s="243" t="s">
        <v>212</v>
      </c>
      <c r="B93" s="169">
        <v>163</v>
      </c>
      <c r="C93" s="208" t="s">
        <v>213</v>
      </c>
      <c r="D93" s="169">
        <v>18</v>
      </c>
      <c r="E93" s="208" t="s">
        <v>213</v>
      </c>
      <c r="F93" s="208">
        <v>14</v>
      </c>
    </row>
    <row r="94" spans="1:6" s="217" customFormat="1" ht="30.75" customHeight="1" x14ac:dyDescent="0.2">
      <c r="A94" s="243" t="s">
        <v>226</v>
      </c>
      <c r="B94" s="169">
        <v>172</v>
      </c>
      <c r="C94" s="208" t="s">
        <v>190</v>
      </c>
      <c r="D94" s="169">
        <v>330</v>
      </c>
      <c r="E94" s="208"/>
      <c r="F94" s="169"/>
    </row>
    <row r="95" spans="1:6" s="217" customFormat="1" ht="33.75" customHeight="1" x14ac:dyDescent="0.2">
      <c r="A95" s="243" t="s">
        <v>227</v>
      </c>
      <c r="B95" s="169">
        <v>173</v>
      </c>
      <c r="C95" s="208" t="s">
        <v>239</v>
      </c>
      <c r="D95" s="169">
        <v>12</v>
      </c>
      <c r="E95" s="208"/>
      <c r="F95" s="169"/>
    </row>
    <row r="96" spans="1:6" s="217" customFormat="1" ht="19.899999999999999" customHeight="1" x14ac:dyDescent="0.2">
      <c r="A96" s="369" t="s">
        <v>245</v>
      </c>
      <c r="B96" s="371">
        <v>186</v>
      </c>
      <c r="C96" s="208" t="s">
        <v>403</v>
      </c>
      <c r="D96" s="285">
        <v>56</v>
      </c>
      <c r="E96" s="208"/>
      <c r="F96" s="169"/>
    </row>
    <row r="97" spans="1:6" s="217" customFormat="1" ht="57.6" customHeight="1" x14ac:dyDescent="0.2">
      <c r="A97" s="370"/>
      <c r="B97" s="372"/>
      <c r="C97" s="208" t="s">
        <v>404</v>
      </c>
      <c r="D97" s="292">
        <v>29</v>
      </c>
      <c r="E97" s="208"/>
      <c r="F97" s="169"/>
    </row>
    <row r="98" spans="1:6" s="217" customFormat="1" ht="28.5" customHeight="1" x14ac:dyDescent="0.2">
      <c r="A98" s="243" t="s">
        <v>338</v>
      </c>
      <c r="B98" s="169">
        <v>272</v>
      </c>
      <c r="C98" s="208" t="s">
        <v>676</v>
      </c>
      <c r="D98" s="265">
        <v>647</v>
      </c>
      <c r="E98" s="208"/>
      <c r="F98" s="169"/>
    </row>
    <row r="99" spans="1:6" ht="25.5" customHeight="1" x14ac:dyDescent="0.2">
      <c r="A99" s="209"/>
      <c r="B99" s="241"/>
      <c r="C99" s="240"/>
      <c r="D99" s="220">
        <f>SUM(D90:D98)</f>
        <v>1161</v>
      </c>
      <c r="E99" s="240"/>
      <c r="F99" s="291">
        <f>SUM(F90:F98)</f>
        <v>46</v>
      </c>
    </row>
    <row r="100" spans="1:6" s="217" customFormat="1" ht="30.75" customHeight="1" x14ac:dyDescent="0.2">
      <c r="A100" s="391" t="s">
        <v>645</v>
      </c>
      <c r="B100" s="392"/>
      <c r="C100" s="392"/>
      <c r="D100" s="392"/>
      <c r="E100" s="392"/>
      <c r="F100" s="393"/>
    </row>
    <row r="101" spans="1:6" ht="52.5" customHeight="1" x14ac:dyDescent="0.2">
      <c r="A101" s="237" t="s">
        <v>23</v>
      </c>
      <c r="B101" s="205">
        <v>12</v>
      </c>
      <c r="C101" s="206" t="s">
        <v>405</v>
      </c>
      <c r="D101" s="205">
        <v>275</v>
      </c>
      <c r="E101" s="290"/>
      <c r="F101" s="290"/>
    </row>
    <row r="102" spans="1:6" s="217" customFormat="1" ht="18" customHeight="1" x14ac:dyDescent="0.2">
      <c r="A102" s="225" t="s">
        <v>102</v>
      </c>
      <c r="B102" s="170">
        <v>72</v>
      </c>
      <c r="C102" s="276" t="s">
        <v>406</v>
      </c>
      <c r="D102" s="170">
        <v>75</v>
      </c>
      <c r="E102" s="203" t="s">
        <v>103</v>
      </c>
      <c r="F102" s="203">
        <v>41</v>
      </c>
    </row>
    <row r="103" spans="1:6" s="217" customFormat="1" ht="15.6" customHeight="1" x14ac:dyDescent="0.2">
      <c r="A103" s="379" t="s">
        <v>145</v>
      </c>
      <c r="B103" s="381">
        <v>106</v>
      </c>
      <c r="C103" s="203" t="s">
        <v>407</v>
      </c>
      <c r="D103" s="287">
        <v>151</v>
      </c>
      <c r="E103" s="203" t="s">
        <v>146</v>
      </c>
      <c r="F103" s="203">
        <v>44</v>
      </c>
    </row>
    <row r="104" spans="1:6" s="217" customFormat="1" ht="26.45" customHeight="1" x14ac:dyDescent="0.2">
      <c r="A104" s="380"/>
      <c r="B104" s="382"/>
      <c r="C104" s="203" t="s">
        <v>347</v>
      </c>
      <c r="D104" s="287">
        <v>16</v>
      </c>
      <c r="E104" s="203"/>
      <c r="F104" s="203"/>
    </row>
    <row r="105" spans="1:6" s="194" customFormat="1" ht="16.149999999999999" customHeight="1" x14ac:dyDescent="0.2">
      <c r="A105" s="225" t="s">
        <v>175</v>
      </c>
      <c r="B105" s="170">
        <v>130</v>
      </c>
      <c r="C105" s="203" t="s">
        <v>408</v>
      </c>
      <c r="D105" s="170">
        <v>1235</v>
      </c>
      <c r="E105" s="289"/>
      <c r="F105" s="289"/>
    </row>
    <row r="106" spans="1:6" s="194" customFormat="1" ht="18" customHeight="1" x14ac:dyDescent="0.2">
      <c r="A106" s="379" t="s">
        <v>207</v>
      </c>
      <c r="B106" s="395">
        <v>160</v>
      </c>
      <c r="C106" s="203" t="s">
        <v>644</v>
      </c>
      <c r="D106" s="287">
        <v>451</v>
      </c>
      <c r="E106" s="203" t="s">
        <v>208</v>
      </c>
      <c r="F106" s="203">
        <v>282</v>
      </c>
    </row>
    <row r="107" spans="1:6" s="194" customFormat="1" ht="16.149999999999999" customHeight="1" x14ac:dyDescent="0.2">
      <c r="A107" s="394"/>
      <c r="B107" s="396"/>
      <c r="C107" s="203" t="s">
        <v>391</v>
      </c>
      <c r="D107" s="287">
        <v>143</v>
      </c>
      <c r="E107" s="203"/>
      <c r="F107" s="203"/>
    </row>
    <row r="108" spans="1:6" s="194" customFormat="1" ht="28.9" customHeight="1" x14ac:dyDescent="0.2">
      <c r="A108" s="380"/>
      <c r="B108" s="382"/>
      <c r="C108" s="203" t="s">
        <v>288</v>
      </c>
      <c r="D108" s="287">
        <v>46</v>
      </c>
      <c r="E108" s="203"/>
      <c r="F108" s="203"/>
    </row>
    <row r="109" spans="1:6" s="194" customFormat="1" ht="41.25" customHeight="1" x14ac:dyDescent="0.2">
      <c r="A109" s="225" t="s">
        <v>306</v>
      </c>
      <c r="B109" s="277">
        <v>226</v>
      </c>
      <c r="C109" s="203" t="s">
        <v>341</v>
      </c>
      <c r="D109" s="287">
        <v>42</v>
      </c>
      <c r="E109" s="203" t="s">
        <v>307</v>
      </c>
      <c r="F109" s="203">
        <v>55</v>
      </c>
    </row>
    <row r="110" spans="1:6" s="194" customFormat="1" ht="27.6" customHeight="1" x14ac:dyDescent="0.2">
      <c r="A110" s="225" t="s">
        <v>313</v>
      </c>
      <c r="B110" s="277">
        <v>230</v>
      </c>
      <c r="C110" s="203" t="s">
        <v>658</v>
      </c>
      <c r="D110" s="288">
        <v>251</v>
      </c>
      <c r="E110" s="203"/>
      <c r="F110" s="203"/>
    </row>
    <row r="111" spans="1:6" s="217" customFormat="1" ht="32.25" customHeight="1" x14ac:dyDescent="0.2">
      <c r="A111" s="225" t="s">
        <v>249</v>
      </c>
      <c r="B111" s="277">
        <v>188</v>
      </c>
      <c r="C111" s="203" t="s">
        <v>248</v>
      </c>
      <c r="D111" s="287">
        <v>31</v>
      </c>
      <c r="E111" s="203" t="s">
        <v>247</v>
      </c>
      <c r="F111" s="203">
        <v>51</v>
      </c>
    </row>
    <row r="112" spans="1:6" s="217" customFormat="1" ht="27" customHeight="1" x14ac:dyDescent="0.2">
      <c r="A112" s="225" t="s">
        <v>235</v>
      </c>
      <c r="B112" s="170">
        <v>179</v>
      </c>
      <c r="C112" s="203" t="s">
        <v>236</v>
      </c>
      <c r="D112" s="170">
        <v>108</v>
      </c>
      <c r="E112" s="203"/>
      <c r="F112" s="170"/>
    </row>
    <row r="113" spans="1:6" ht="14.25" customHeight="1" x14ac:dyDescent="0.2">
      <c r="A113" s="286"/>
      <c r="B113" s="222"/>
      <c r="C113" s="221"/>
      <c r="D113" s="248">
        <f>SUM(D101:D112)</f>
        <v>2824</v>
      </c>
      <c r="E113" s="221"/>
      <c r="F113" s="248">
        <f>SUM(F101:F112)</f>
        <v>473</v>
      </c>
    </row>
    <row r="114" spans="1:6" ht="15" customHeight="1" x14ac:dyDescent="0.2">
      <c r="A114" s="397" t="s">
        <v>643</v>
      </c>
      <c r="B114" s="398"/>
      <c r="C114" s="398"/>
      <c r="D114" s="398"/>
      <c r="E114" s="398"/>
      <c r="F114" s="399"/>
    </row>
    <row r="115" spans="1:6" ht="14.25" customHeight="1" x14ac:dyDescent="0.2">
      <c r="A115" s="243" t="s">
        <v>18</v>
      </c>
      <c r="B115" s="169">
        <v>8</v>
      </c>
      <c r="C115" s="208" t="s">
        <v>66</v>
      </c>
      <c r="D115" s="169">
        <v>4</v>
      </c>
      <c r="E115" s="257"/>
      <c r="F115" s="174"/>
    </row>
    <row r="116" spans="1:6" s="194" customFormat="1" ht="17.25" customHeight="1" x14ac:dyDescent="0.2">
      <c r="A116" s="237" t="s">
        <v>19</v>
      </c>
      <c r="B116" s="205">
        <v>9</v>
      </c>
      <c r="C116" s="208" t="s">
        <v>20</v>
      </c>
      <c r="D116" s="169">
        <v>8</v>
      </c>
      <c r="E116" s="257"/>
      <c r="F116" s="174"/>
    </row>
    <row r="117" spans="1:6" s="217" customFormat="1" ht="17.25" customHeight="1" x14ac:dyDescent="0.2">
      <c r="A117" s="237" t="s">
        <v>29</v>
      </c>
      <c r="B117" s="205">
        <v>16</v>
      </c>
      <c r="C117" s="208" t="s">
        <v>30</v>
      </c>
      <c r="D117" s="169">
        <v>4</v>
      </c>
      <c r="E117" s="208"/>
      <c r="F117" s="232"/>
    </row>
    <row r="118" spans="1:6" s="217" customFormat="1" ht="14.25" customHeight="1" x14ac:dyDescent="0.2">
      <c r="A118" s="243" t="s">
        <v>59</v>
      </c>
      <c r="B118" s="169">
        <v>41</v>
      </c>
      <c r="C118" s="208" t="s">
        <v>60</v>
      </c>
      <c r="D118" s="169">
        <v>13</v>
      </c>
      <c r="E118" s="208"/>
      <c r="F118" s="169"/>
    </row>
    <row r="119" spans="1:6" s="217" customFormat="1" ht="17.25" customHeight="1" x14ac:dyDescent="0.2">
      <c r="A119" s="243" t="s">
        <v>90</v>
      </c>
      <c r="B119" s="169">
        <v>63</v>
      </c>
      <c r="C119" s="208" t="s">
        <v>91</v>
      </c>
      <c r="D119" s="169">
        <v>10</v>
      </c>
      <c r="E119" s="208"/>
      <c r="F119" s="169"/>
    </row>
    <row r="120" spans="1:6" s="217" customFormat="1" ht="20.25" customHeight="1" x14ac:dyDescent="0.2">
      <c r="A120" s="243" t="s">
        <v>118</v>
      </c>
      <c r="B120" s="169">
        <v>84</v>
      </c>
      <c r="C120" s="208" t="s">
        <v>119</v>
      </c>
      <c r="D120" s="169">
        <v>19</v>
      </c>
      <c r="E120" s="208"/>
      <c r="F120" s="169"/>
    </row>
    <row r="121" spans="1:6" s="217" customFormat="1" ht="26.25" customHeight="1" x14ac:dyDescent="0.2">
      <c r="A121" s="243" t="s">
        <v>124</v>
      </c>
      <c r="B121" s="169">
        <v>90</v>
      </c>
      <c r="C121" s="208" t="s">
        <v>409</v>
      </c>
      <c r="D121" s="169">
        <v>13</v>
      </c>
      <c r="E121" s="208"/>
      <c r="F121" s="169"/>
    </row>
    <row r="122" spans="1:6" s="217" customFormat="1" ht="28.5" customHeight="1" x14ac:dyDescent="0.2">
      <c r="A122" s="243" t="s">
        <v>209</v>
      </c>
      <c r="B122" s="169">
        <v>161</v>
      </c>
      <c r="C122" s="208"/>
      <c r="D122" s="169"/>
      <c r="E122" s="208" t="s">
        <v>210</v>
      </c>
      <c r="F122" s="169">
        <v>46</v>
      </c>
    </row>
    <row r="123" spans="1:6" s="217" customFormat="1" ht="28.9" customHeight="1" x14ac:dyDescent="0.2">
      <c r="A123" s="243" t="s">
        <v>211</v>
      </c>
      <c r="B123" s="169">
        <v>162</v>
      </c>
      <c r="C123" s="208"/>
      <c r="D123" s="169"/>
      <c r="E123" s="208" t="s">
        <v>410</v>
      </c>
      <c r="F123" s="169">
        <v>165</v>
      </c>
    </row>
    <row r="124" spans="1:6" s="217" customFormat="1" ht="16.149999999999999" customHeight="1" x14ac:dyDescent="0.2">
      <c r="A124" s="243" t="s">
        <v>257</v>
      </c>
      <c r="B124" s="169">
        <v>194</v>
      </c>
      <c r="C124" s="208"/>
      <c r="D124" s="169"/>
      <c r="E124" s="208" t="s">
        <v>258</v>
      </c>
      <c r="F124" s="169">
        <v>619</v>
      </c>
    </row>
    <row r="125" spans="1:6" s="217" customFormat="1" ht="14.25" customHeight="1" x14ac:dyDescent="0.2">
      <c r="A125" s="243" t="s">
        <v>259</v>
      </c>
      <c r="B125" s="169">
        <v>195</v>
      </c>
      <c r="C125" s="208"/>
      <c r="D125" s="169"/>
      <c r="E125" s="208" t="s">
        <v>3</v>
      </c>
      <c r="F125" s="169">
        <v>646</v>
      </c>
    </row>
    <row r="126" spans="1:6" s="217" customFormat="1" ht="27.75" customHeight="1" x14ac:dyDescent="0.2">
      <c r="A126" s="243" t="s">
        <v>296</v>
      </c>
      <c r="B126" s="169">
        <v>218</v>
      </c>
      <c r="C126" s="208"/>
      <c r="D126" s="169"/>
      <c r="E126" s="208" t="s">
        <v>295</v>
      </c>
      <c r="F126" s="169">
        <v>285</v>
      </c>
    </row>
    <row r="127" spans="1:6" s="217" customFormat="1" ht="27.75" customHeight="1" x14ac:dyDescent="0.2">
      <c r="A127" s="243" t="s">
        <v>260</v>
      </c>
      <c r="B127" s="169">
        <v>196</v>
      </c>
      <c r="C127" s="208"/>
      <c r="D127" s="169"/>
      <c r="E127" s="208" t="s">
        <v>261</v>
      </c>
      <c r="F127" s="169">
        <v>291</v>
      </c>
    </row>
    <row r="128" spans="1:6" s="217" customFormat="1" ht="28.5" customHeight="1" x14ac:dyDescent="0.2">
      <c r="A128" s="243" t="s">
        <v>328</v>
      </c>
      <c r="B128" s="169">
        <v>240</v>
      </c>
      <c r="C128" s="208"/>
      <c r="D128" s="169"/>
      <c r="E128" s="208" t="s">
        <v>329</v>
      </c>
      <c r="F128" s="169">
        <v>47</v>
      </c>
    </row>
    <row r="129" spans="1:6" s="217" customFormat="1" ht="14.25" customHeight="1" x14ac:dyDescent="0.2">
      <c r="A129" s="243" t="s">
        <v>266</v>
      </c>
      <c r="B129" s="169">
        <v>200</v>
      </c>
      <c r="C129" s="208"/>
      <c r="D129" s="169"/>
      <c r="E129" s="208" t="s">
        <v>411</v>
      </c>
      <c r="F129" s="169">
        <v>135</v>
      </c>
    </row>
    <row r="130" spans="1:6" s="217" customFormat="1" ht="14.25" customHeight="1" x14ac:dyDescent="0.2">
      <c r="A130" s="243" t="s">
        <v>97</v>
      </c>
      <c r="B130" s="169">
        <v>68</v>
      </c>
      <c r="C130" s="208"/>
      <c r="D130" s="169"/>
      <c r="E130" s="208" t="s">
        <v>98</v>
      </c>
      <c r="F130" s="169">
        <v>9</v>
      </c>
    </row>
    <row r="131" spans="1:6" s="217" customFormat="1" ht="15" customHeight="1" x14ac:dyDescent="0.2">
      <c r="A131" s="243" t="s">
        <v>278</v>
      </c>
      <c r="B131" s="169">
        <v>208</v>
      </c>
      <c r="C131" s="208"/>
      <c r="D131" s="169"/>
      <c r="E131" s="208" t="s">
        <v>279</v>
      </c>
      <c r="F131" s="169">
        <v>148</v>
      </c>
    </row>
    <row r="132" spans="1:6" s="217" customFormat="1" ht="15" customHeight="1" x14ac:dyDescent="0.2">
      <c r="A132" s="369" t="s">
        <v>284</v>
      </c>
      <c r="B132" s="371">
        <v>211</v>
      </c>
      <c r="C132" s="208"/>
      <c r="D132" s="169"/>
      <c r="E132" s="208" t="s">
        <v>392</v>
      </c>
      <c r="F132" s="285">
        <v>794</v>
      </c>
    </row>
    <row r="133" spans="1:6" s="217" customFormat="1" ht="18" customHeight="1" x14ac:dyDescent="0.2">
      <c r="A133" s="370"/>
      <c r="B133" s="372"/>
      <c r="C133" s="208"/>
      <c r="D133" s="169"/>
      <c r="E133" s="208" t="s">
        <v>393</v>
      </c>
      <c r="F133" s="285">
        <v>197</v>
      </c>
    </row>
    <row r="134" spans="1:6" s="217" customFormat="1" ht="31.5" customHeight="1" x14ac:dyDescent="0.2">
      <c r="A134" s="243" t="s">
        <v>290</v>
      </c>
      <c r="B134" s="169">
        <v>215</v>
      </c>
      <c r="C134" s="208"/>
      <c r="D134" s="169"/>
      <c r="E134" s="208" t="s">
        <v>273</v>
      </c>
      <c r="F134" s="285">
        <v>163</v>
      </c>
    </row>
    <row r="135" spans="1:6" s="217" customFormat="1" ht="31.5" customHeight="1" x14ac:dyDescent="0.2">
      <c r="A135" s="243" t="s">
        <v>318</v>
      </c>
      <c r="B135" s="169">
        <v>234</v>
      </c>
      <c r="C135" s="208"/>
      <c r="D135" s="169"/>
      <c r="E135" s="208" t="s">
        <v>319</v>
      </c>
      <c r="F135" s="285">
        <v>40</v>
      </c>
    </row>
    <row r="136" spans="1:6" s="217" customFormat="1" ht="31.5" customHeight="1" x14ac:dyDescent="0.2">
      <c r="A136" s="243" t="s">
        <v>294</v>
      </c>
      <c r="B136" s="169">
        <v>217</v>
      </c>
      <c r="C136" s="208"/>
      <c r="D136" s="169"/>
      <c r="E136" s="208" t="s">
        <v>293</v>
      </c>
      <c r="F136" s="285">
        <v>164</v>
      </c>
    </row>
    <row r="137" spans="1:6" s="217" customFormat="1" ht="31.5" customHeight="1" x14ac:dyDescent="0.2">
      <c r="A137" s="243" t="s">
        <v>308</v>
      </c>
      <c r="B137" s="169">
        <v>227</v>
      </c>
      <c r="C137" s="208"/>
      <c r="D137" s="169"/>
      <c r="E137" s="208" t="s">
        <v>309</v>
      </c>
      <c r="F137" s="285">
        <v>275</v>
      </c>
    </row>
    <row r="138" spans="1:6" s="217" customFormat="1" ht="16.5" customHeight="1" x14ac:dyDescent="0.2">
      <c r="A138" s="243" t="s">
        <v>312</v>
      </c>
      <c r="B138" s="169">
        <v>229</v>
      </c>
      <c r="C138" s="208"/>
      <c r="D138" s="169"/>
      <c r="E138" s="208" t="s">
        <v>7</v>
      </c>
      <c r="F138" s="285">
        <v>48</v>
      </c>
    </row>
    <row r="139" spans="1:6" s="217" customFormat="1" ht="42" customHeight="1" x14ac:dyDescent="0.2">
      <c r="A139" s="243" t="s">
        <v>310</v>
      </c>
      <c r="B139" s="169">
        <v>228</v>
      </c>
      <c r="C139" s="208"/>
      <c r="D139" s="169"/>
      <c r="E139" s="208" t="s">
        <v>311</v>
      </c>
      <c r="F139" s="285">
        <v>119</v>
      </c>
    </row>
    <row r="140" spans="1:6" s="217" customFormat="1" ht="27.75" customHeight="1" x14ac:dyDescent="0.2">
      <c r="A140" s="243" t="s">
        <v>325</v>
      </c>
      <c r="B140" s="169">
        <v>238</v>
      </c>
      <c r="C140" s="208"/>
      <c r="D140" s="169"/>
      <c r="E140" s="208" t="s">
        <v>7</v>
      </c>
      <c r="F140" s="285">
        <v>58</v>
      </c>
    </row>
    <row r="141" spans="1:6" s="217" customFormat="1" ht="3" hidden="1" customHeight="1" x14ac:dyDescent="0.2">
      <c r="A141" s="243"/>
      <c r="B141" s="169"/>
      <c r="C141" s="208"/>
      <c r="D141" s="205"/>
      <c r="E141" s="208"/>
      <c r="F141" s="205"/>
    </row>
    <row r="142" spans="1:6" ht="29.25" customHeight="1" x14ac:dyDescent="0.2">
      <c r="A142" s="209"/>
      <c r="B142" s="241"/>
      <c r="C142" s="240"/>
      <c r="D142" s="220">
        <f>SUM(D115:D141)</f>
        <v>71</v>
      </c>
      <c r="E142" s="240"/>
      <c r="F142" s="220">
        <f>SUM(F122:F141)</f>
        <v>4249</v>
      </c>
    </row>
    <row r="143" spans="1:6" ht="24.75" customHeight="1" x14ac:dyDescent="0.2">
      <c r="A143" s="400" t="s">
        <v>642</v>
      </c>
      <c r="B143" s="401"/>
      <c r="C143" s="401"/>
      <c r="D143" s="401"/>
      <c r="E143" s="401"/>
      <c r="F143" s="402"/>
    </row>
    <row r="144" spans="1:6" ht="30.75" customHeight="1" x14ac:dyDescent="0.2">
      <c r="A144" s="237" t="s">
        <v>12</v>
      </c>
      <c r="B144" s="169">
        <v>3</v>
      </c>
      <c r="C144" s="208" t="s">
        <v>13</v>
      </c>
      <c r="D144" s="169">
        <v>223</v>
      </c>
      <c r="E144" s="263"/>
      <c r="F144" s="263"/>
    </row>
    <row r="145" spans="1:6" ht="32.25" customHeight="1" x14ac:dyDescent="0.2">
      <c r="A145" s="225" t="s">
        <v>16</v>
      </c>
      <c r="B145" s="284">
        <v>6</v>
      </c>
      <c r="C145" s="208" t="s">
        <v>413</v>
      </c>
      <c r="D145" s="169">
        <v>21</v>
      </c>
      <c r="E145" s="208"/>
      <c r="F145" s="232"/>
    </row>
    <row r="146" spans="1:6" ht="21.75" customHeight="1" x14ac:dyDescent="0.2">
      <c r="A146" s="225" t="s">
        <v>17</v>
      </c>
      <c r="B146" s="284">
        <v>7</v>
      </c>
      <c r="C146" s="208" t="s">
        <v>414</v>
      </c>
      <c r="D146" s="208">
        <v>27</v>
      </c>
      <c r="E146" s="264"/>
      <c r="F146" s="232"/>
    </row>
    <row r="147" spans="1:6" ht="16.5" customHeight="1" x14ac:dyDescent="0.2">
      <c r="A147" s="280" t="s">
        <v>21</v>
      </c>
      <c r="B147" s="284">
        <v>10</v>
      </c>
      <c r="C147" s="208" t="s">
        <v>22</v>
      </c>
      <c r="D147" s="169">
        <v>10</v>
      </c>
      <c r="E147" s="208"/>
      <c r="F147" s="174"/>
    </row>
    <row r="148" spans="1:6" ht="16.5" customHeight="1" x14ac:dyDescent="0.2">
      <c r="A148" s="280" t="s">
        <v>37</v>
      </c>
      <c r="B148" s="284">
        <v>20</v>
      </c>
      <c r="C148" s="208" t="s">
        <v>38</v>
      </c>
      <c r="D148" s="169">
        <v>2</v>
      </c>
      <c r="E148" s="208"/>
      <c r="F148" s="174"/>
    </row>
    <row r="149" spans="1:6" ht="16.5" customHeight="1" x14ac:dyDescent="0.2">
      <c r="A149" s="283" t="s">
        <v>136</v>
      </c>
      <c r="B149" s="282">
        <v>101</v>
      </c>
      <c r="C149" s="206" t="s">
        <v>137</v>
      </c>
      <c r="D149" s="205">
        <v>24</v>
      </c>
      <c r="E149" s="206"/>
      <c r="F149" s="174"/>
    </row>
    <row r="150" spans="1:6" ht="16.5" customHeight="1" x14ac:dyDescent="0.2">
      <c r="A150" s="283" t="s">
        <v>139</v>
      </c>
      <c r="B150" s="282">
        <v>103</v>
      </c>
      <c r="C150" s="206"/>
      <c r="D150" s="205"/>
      <c r="E150" s="206" t="s">
        <v>140</v>
      </c>
      <c r="F150" s="169">
        <v>28</v>
      </c>
    </row>
    <row r="151" spans="1:6" ht="16.5" customHeight="1" x14ac:dyDescent="0.2">
      <c r="A151" s="283" t="s">
        <v>154</v>
      </c>
      <c r="B151" s="282">
        <v>113</v>
      </c>
      <c r="C151" s="206"/>
      <c r="D151" s="205"/>
      <c r="E151" s="206">
        <v>1958</v>
      </c>
      <c r="F151" s="169">
        <v>1</v>
      </c>
    </row>
    <row r="152" spans="1:6" ht="41.25" customHeight="1" x14ac:dyDescent="0.2">
      <c r="A152" s="283" t="s">
        <v>155</v>
      </c>
      <c r="B152" s="282">
        <v>114</v>
      </c>
      <c r="C152" s="206"/>
      <c r="D152" s="205"/>
      <c r="E152" s="206">
        <v>1957</v>
      </c>
      <c r="F152" s="169">
        <v>1</v>
      </c>
    </row>
    <row r="153" spans="1:6" ht="43.5" customHeight="1" x14ac:dyDescent="0.2">
      <c r="A153" s="283" t="s">
        <v>40</v>
      </c>
      <c r="B153" s="282">
        <v>22</v>
      </c>
      <c r="C153" s="206" t="s">
        <v>41</v>
      </c>
      <c r="D153" s="205">
        <v>16</v>
      </c>
      <c r="E153" s="206"/>
      <c r="F153" s="174"/>
    </row>
    <row r="154" spans="1:6" ht="27.75" customHeight="1" x14ac:dyDescent="0.2">
      <c r="A154" s="280" t="s">
        <v>42</v>
      </c>
      <c r="B154" s="170">
        <v>23</v>
      </c>
      <c r="C154" s="203" t="s">
        <v>22</v>
      </c>
      <c r="D154" s="170">
        <v>7</v>
      </c>
      <c r="E154" s="203"/>
      <c r="F154" s="281"/>
    </row>
    <row r="155" spans="1:6" ht="24.75" customHeight="1" x14ac:dyDescent="0.2">
      <c r="A155" s="280" t="s">
        <v>52</v>
      </c>
      <c r="B155" s="170">
        <v>34</v>
      </c>
      <c r="C155" s="203" t="s">
        <v>53</v>
      </c>
      <c r="D155" s="170">
        <v>124</v>
      </c>
      <c r="E155" s="203" t="s">
        <v>54</v>
      </c>
      <c r="F155" s="279">
        <v>107</v>
      </c>
    </row>
    <row r="156" spans="1:6" ht="20.25" customHeight="1" x14ac:dyDescent="0.2">
      <c r="A156" s="280" t="s">
        <v>58</v>
      </c>
      <c r="B156" s="170">
        <v>38</v>
      </c>
      <c r="C156" s="203" t="s">
        <v>660</v>
      </c>
      <c r="D156" s="220">
        <v>434</v>
      </c>
      <c r="E156" s="203"/>
      <c r="F156" s="279"/>
    </row>
    <row r="157" spans="1:6" ht="20.25" customHeight="1" x14ac:dyDescent="0.2">
      <c r="A157" s="280" t="s">
        <v>72</v>
      </c>
      <c r="B157" s="170">
        <v>52</v>
      </c>
      <c r="C157" s="203" t="s">
        <v>73</v>
      </c>
      <c r="D157" s="170">
        <v>175</v>
      </c>
      <c r="E157" s="203" t="s">
        <v>74</v>
      </c>
      <c r="F157" s="279">
        <v>17</v>
      </c>
    </row>
    <row r="158" spans="1:6" ht="20.25" customHeight="1" x14ac:dyDescent="0.2">
      <c r="A158" s="280" t="s">
        <v>69</v>
      </c>
      <c r="B158" s="170">
        <v>51</v>
      </c>
      <c r="C158" s="203" t="s">
        <v>70</v>
      </c>
      <c r="D158" s="170">
        <v>231</v>
      </c>
      <c r="E158" s="203" t="s">
        <v>71</v>
      </c>
      <c r="F158" s="279">
        <v>105</v>
      </c>
    </row>
    <row r="159" spans="1:6" ht="20.25" customHeight="1" x14ac:dyDescent="0.2">
      <c r="A159" s="280" t="s">
        <v>86</v>
      </c>
      <c r="B159" s="170">
        <v>61</v>
      </c>
      <c r="C159" s="203" t="s">
        <v>87</v>
      </c>
      <c r="D159" s="170">
        <v>93</v>
      </c>
      <c r="E159" s="203" t="s">
        <v>95</v>
      </c>
      <c r="F159" s="279">
        <v>192</v>
      </c>
    </row>
    <row r="160" spans="1:6" ht="27.75" customHeight="1" x14ac:dyDescent="0.2">
      <c r="A160" s="280" t="s">
        <v>94</v>
      </c>
      <c r="B160" s="170">
        <v>65</v>
      </c>
      <c r="C160" s="203" t="s">
        <v>0</v>
      </c>
      <c r="D160" s="170">
        <v>205</v>
      </c>
      <c r="E160" s="203" t="s">
        <v>95</v>
      </c>
      <c r="F160" s="279">
        <v>199</v>
      </c>
    </row>
    <row r="161" spans="1:6" ht="26.25" customHeight="1" x14ac:dyDescent="0.2">
      <c r="A161" s="280" t="s">
        <v>130</v>
      </c>
      <c r="B161" s="170">
        <v>95</v>
      </c>
      <c r="C161" s="203" t="s">
        <v>415</v>
      </c>
      <c r="D161" s="170">
        <v>179</v>
      </c>
      <c r="E161" s="203"/>
      <c r="F161" s="279"/>
    </row>
    <row r="162" spans="1:6" ht="20.25" customHeight="1" x14ac:dyDescent="0.2">
      <c r="A162" s="280" t="s">
        <v>138</v>
      </c>
      <c r="B162" s="170">
        <v>102</v>
      </c>
      <c r="C162" s="203" t="s">
        <v>190</v>
      </c>
      <c r="D162" s="170">
        <v>36</v>
      </c>
      <c r="E162" s="203"/>
      <c r="F162" s="279"/>
    </row>
    <row r="163" spans="1:6" ht="20.25" customHeight="1" x14ac:dyDescent="0.2">
      <c r="A163" s="280" t="s">
        <v>141</v>
      </c>
      <c r="B163" s="170">
        <v>104</v>
      </c>
      <c r="C163" s="203" t="s">
        <v>688</v>
      </c>
      <c r="D163" s="220">
        <v>65</v>
      </c>
      <c r="E163" s="203"/>
      <c r="F163" s="279"/>
    </row>
    <row r="164" spans="1:6" ht="20.25" customHeight="1" x14ac:dyDescent="0.2">
      <c r="A164" s="280" t="s">
        <v>133</v>
      </c>
      <c r="B164" s="170">
        <v>99</v>
      </c>
      <c r="C164" s="203" t="s">
        <v>416</v>
      </c>
      <c r="D164" s="170">
        <v>190</v>
      </c>
      <c r="E164" s="203" t="s">
        <v>457</v>
      </c>
      <c r="F164" s="281">
        <v>553</v>
      </c>
    </row>
    <row r="165" spans="1:6" ht="20.25" customHeight="1" x14ac:dyDescent="0.2">
      <c r="A165" s="280" t="s">
        <v>142</v>
      </c>
      <c r="B165" s="170">
        <v>105</v>
      </c>
      <c r="C165" s="203" t="s">
        <v>143</v>
      </c>
      <c r="D165" s="170">
        <v>141</v>
      </c>
      <c r="E165" s="203" t="s">
        <v>144</v>
      </c>
      <c r="F165" s="279">
        <v>196</v>
      </c>
    </row>
    <row r="166" spans="1:6" ht="30" customHeight="1" x14ac:dyDescent="0.2">
      <c r="A166" s="280" t="s">
        <v>61</v>
      </c>
      <c r="B166" s="170">
        <v>42</v>
      </c>
      <c r="C166" s="203"/>
      <c r="D166" s="170"/>
      <c r="E166" s="203" t="s">
        <v>62</v>
      </c>
      <c r="F166" s="279">
        <v>5</v>
      </c>
    </row>
    <row r="167" spans="1:6" ht="20.25" customHeight="1" x14ac:dyDescent="0.2">
      <c r="A167" s="280" t="s">
        <v>89</v>
      </c>
      <c r="B167" s="170">
        <v>62</v>
      </c>
      <c r="C167" s="203" t="s">
        <v>417</v>
      </c>
      <c r="D167" s="170">
        <v>549</v>
      </c>
      <c r="E167" s="203"/>
      <c r="F167" s="279"/>
    </row>
    <row r="168" spans="1:6" ht="30" customHeight="1" x14ac:dyDescent="0.2">
      <c r="A168" s="280" t="s">
        <v>131</v>
      </c>
      <c r="B168" s="170">
        <v>97</v>
      </c>
      <c r="C168" s="203" t="s">
        <v>132</v>
      </c>
      <c r="D168" s="170">
        <v>32</v>
      </c>
      <c r="E168" s="203"/>
      <c r="F168" s="279"/>
    </row>
    <row r="169" spans="1:6" ht="30" customHeight="1" x14ac:dyDescent="0.2">
      <c r="A169" s="280" t="s">
        <v>92</v>
      </c>
      <c r="B169" s="170">
        <v>64</v>
      </c>
      <c r="C169" s="203" t="s">
        <v>93</v>
      </c>
      <c r="D169" s="170">
        <v>14</v>
      </c>
      <c r="E169" s="203"/>
      <c r="F169" s="279"/>
    </row>
    <row r="170" spans="1:6" ht="16.5" customHeight="1" x14ac:dyDescent="0.2">
      <c r="A170" s="280" t="s">
        <v>99</v>
      </c>
      <c r="B170" s="170">
        <v>69</v>
      </c>
      <c r="C170" s="203" t="s">
        <v>418</v>
      </c>
      <c r="D170" s="170">
        <v>516</v>
      </c>
      <c r="E170" s="203"/>
      <c r="F170" s="279"/>
    </row>
    <row r="171" spans="1:6" ht="16.5" customHeight="1" x14ac:dyDescent="0.2">
      <c r="A171" s="280" t="s">
        <v>100</v>
      </c>
      <c r="B171" s="170">
        <v>70</v>
      </c>
      <c r="C171" s="203" t="s">
        <v>419</v>
      </c>
      <c r="D171" s="170">
        <v>288</v>
      </c>
      <c r="E171" s="203" t="s">
        <v>270</v>
      </c>
      <c r="F171" s="279">
        <v>557</v>
      </c>
    </row>
    <row r="172" spans="1:6" ht="42" customHeight="1" x14ac:dyDescent="0.2">
      <c r="A172" s="280" t="s">
        <v>267</v>
      </c>
      <c r="B172" s="170">
        <v>201</v>
      </c>
      <c r="C172" s="203" t="s">
        <v>4</v>
      </c>
      <c r="D172" s="170">
        <v>23</v>
      </c>
      <c r="E172" s="203" t="s">
        <v>420</v>
      </c>
      <c r="F172" s="279">
        <v>51</v>
      </c>
    </row>
    <row r="173" spans="1:6" ht="35.25" customHeight="1" x14ac:dyDescent="0.2">
      <c r="A173" s="280" t="s">
        <v>300</v>
      </c>
      <c r="B173" s="170">
        <v>222</v>
      </c>
      <c r="C173" s="203" t="s">
        <v>453</v>
      </c>
      <c r="D173" s="220">
        <v>81</v>
      </c>
      <c r="E173" s="203"/>
      <c r="F173" s="279"/>
    </row>
    <row r="174" spans="1:6" ht="18" customHeight="1" x14ac:dyDescent="0.2">
      <c r="A174" s="280" t="s">
        <v>134</v>
      </c>
      <c r="B174" s="170">
        <v>100</v>
      </c>
      <c r="C174" s="203" t="s">
        <v>135</v>
      </c>
      <c r="D174" s="170">
        <v>237</v>
      </c>
      <c r="E174" s="203"/>
      <c r="F174" s="279"/>
    </row>
    <row r="175" spans="1:6" ht="29.25" customHeight="1" x14ac:dyDescent="0.2">
      <c r="A175" s="280" t="s">
        <v>104</v>
      </c>
      <c r="B175" s="170">
        <v>73</v>
      </c>
      <c r="C175" s="203" t="s">
        <v>105</v>
      </c>
      <c r="D175" s="170">
        <v>51</v>
      </c>
      <c r="E175" s="203"/>
      <c r="F175" s="279"/>
    </row>
    <row r="176" spans="1:6" ht="29.25" customHeight="1" x14ac:dyDescent="0.2">
      <c r="A176" s="280" t="s">
        <v>238</v>
      </c>
      <c r="B176" s="170">
        <v>181</v>
      </c>
      <c r="C176" s="203" t="s">
        <v>421</v>
      </c>
      <c r="D176" s="170">
        <v>17</v>
      </c>
      <c r="E176" s="203"/>
      <c r="F176" s="279"/>
    </row>
    <row r="177" spans="1:6" ht="25.5" customHeight="1" x14ac:dyDescent="0.2">
      <c r="A177" s="280" t="s">
        <v>242</v>
      </c>
      <c r="B177" s="170">
        <v>183</v>
      </c>
      <c r="C177" s="203" t="s">
        <v>421</v>
      </c>
      <c r="D177" s="170">
        <v>33</v>
      </c>
      <c r="E177" s="203"/>
      <c r="F177" s="279"/>
    </row>
    <row r="178" spans="1:6" ht="30" customHeight="1" x14ac:dyDescent="0.2">
      <c r="A178" s="280" t="s">
        <v>167</v>
      </c>
      <c r="B178" s="170">
        <v>122</v>
      </c>
      <c r="C178" s="203" t="s">
        <v>83</v>
      </c>
      <c r="D178" s="170">
        <v>1066</v>
      </c>
      <c r="E178" s="203"/>
      <c r="F178" s="279"/>
    </row>
    <row r="179" spans="1:6" ht="41.25" customHeight="1" x14ac:dyDescent="0.2">
      <c r="A179" s="280" t="s">
        <v>264</v>
      </c>
      <c r="B179" s="170">
        <v>198</v>
      </c>
      <c r="C179" s="203"/>
      <c r="D179" s="170"/>
      <c r="E179" s="203" t="s">
        <v>6</v>
      </c>
      <c r="F179" s="279">
        <v>78</v>
      </c>
    </row>
    <row r="180" spans="1:6" s="194" customFormat="1" ht="25.5" customHeight="1" x14ac:dyDescent="0.2">
      <c r="A180" s="280" t="s">
        <v>316</v>
      </c>
      <c r="B180" s="170">
        <v>233</v>
      </c>
      <c r="C180" s="203"/>
      <c r="D180" s="170"/>
      <c r="E180" s="203" t="s">
        <v>317</v>
      </c>
      <c r="F180" s="279">
        <v>176</v>
      </c>
    </row>
    <row r="181" spans="1:6" s="194" customFormat="1" ht="25.5" customHeight="1" x14ac:dyDescent="0.2">
      <c r="A181" s="278" t="s">
        <v>31</v>
      </c>
      <c r="B181" s="277">
        <v>17</v>
      </c>
      <c r="C181" s="212" t="s">
        <v>32</v>
      </c>
      <c r="D181" s="212">
        <v>323</v>
      </c>
      <c r="E181" s="276" t="s">
        <v>33</v>
      </c>
      <c r="F181" s="275">
        <v>929</v>
      </c>
    </row>
    <row r="182" spans="1:6" ht="18" customHeight="1" x14ac:dyDescent="0.2">
      <c r="A182" s="196"/>
      <c r="B182" s="274"/>
      <c r="C182" s="273"/>
      <c r="D182" s="272">
        <f>SUM(D144:D181)</f>
        <v>5433</v>
      </c>
      <c r="E182" s="271"/>
      <c r="F182" s="178">
        <f>SUM(F144:F181)</f>
        <v>3195</v>
      </c>
    </row>
    <row r="183" spans="1:6" s="217" customFormat="1" ht="36.6" customHeight="1" x14ac:dyDescent="0.2">
      <c r="A183" s="397" t="s">
        <v>641</v>
      </c>
      <c r="B183" s="398"/>
      <c r="C183" s="398"/>
      <c r="D183" s="398"/>
      <c r="E183" s="398"/>
      <c r="F183" s="399"/>
    </row>
    <row r="184" spans="1:6" s="217" customFormat="1" ht="29.25" customHeight="1" x14ac:dyDescent="0.2">
      <c r="A184" s="243" t="s">
        <v>280</v>
      </c>
      <c r="B184" s="169">
        <v>209</v>
      </c>
      <c r="C184" s="236"/>
      <c r="D184" s="208"/>
      <c r="E184" s="208" t="s">
        <v>281</v>
      </c>
      <c r="F184" s="169">
        <v>493</v>
      </c>
    </row>
    <row r="185" spans="1:6" s="217" customFormat="1" ht="29.25" customHeight="1" x14ac:dyDescent="0.2">
      <c r="A185" s="243" t="s">
        <v>287</v>
      </c>
      <c r="B185" s="169">
        <v>213</v>
      </c>
      <c r="C185" s="208"/>
      <c r="D185" s="205"/>
      <c r="E185" s="208" t="s">
        <v>288</v>
      </c>
      <c r="F185" s="205">
        <v>67</v>
      </c>
    </row>
    <row r="186" spans="1:6" ht="28.5" customHeight="1" x14ac:dyDescent="0.2">
      <c r="A186" s="209"/>
      <c r="B186" s="241"/>
      <c r="C186" s="240"/>
      <c r="D186" s="220"/>
      <c r="E186" s="240"/>
      <c r="F186" s="220">
        <f>SUM(F184:F185)</f>
        <v>560</v>
      </c>
    </row>
    <row r="187" spans="1:6" s="217" customFormat="1" ht="42.75" customHeight="1" x14ac:dyDescent="0.2">
      <c r="A187" s="403" t="s">
        <v>640</v>
      </c>
      <c r="B187" s="404"/>
      <c r="C187" s="404"/>
      <c r="D187" s="404"/>
      <c r="E187" s="404"/>
      <c r="F187" s="405"/>
    </row>
    <row r="188" spans="1:6" s="217" customFormat="1" ht="30" customHeight="1" x14ac:dyDescent="0.2">
      <c r="A188" s="237" t="s">
        <v>63</v>
      </c>
      <c r="B188" s="205">
        <v>44</v>
      </c>
      <c r="C188" s="208" t="s">
        <v>64</v>
      </c>
      <c r="D188" s="169">
        <v>63</v>
      </c>
      <c r="E188" s="208"/>
      <c r="F188" s="169"/>
    </row>
    <row r="189" spans="1:6" s="217" customFormat="1" ht="31.5" customHeight="1" x14ac:dyDescent="0.2">
      <c r="A189" s="237" t="s">
        <v>330</v>
      </c>
      <c r="B189" s="205">
        <v>241</v>
      </c>
      <c r="C189" s="208" t="s">
        <v>454</v>
      </c>
      <c r="D189" s="245">
        <v>13</v>
      </c>
      <c r="E189" s="208"/>
      <c r="F189" s="169"/>
    </row>
    <row r="190" spans="1:6" ht="29.25" customHeight="1" x14ac:dyDescent="0.2">
      <c r="A190" s="237" t="s">
        <v>339</v>
      </c>
      <c r="B190" s="205">
        <v>83</v>
      </c>
      <c r="C190" s="208"/>
      <c r="D190" s="169"/>
      <c r="E190" s="208" t="s">
        <v>422</v>
      </c>
      <c r="F190" s="169">
        <v>91</v>
      </c>
    </row>
    <row r="191" spans="1:6" ht="44.25" customHeight="1" x14ac:dyDescent="0.2">
      <c r="A191" s="237" t="s">
        <v>125</v>
      </c>
      <c r="B191" s="205">
        <v>91</v>
      </c>
      <c r="C191" s="208" t="s">
        <v>126</v>
      </c>
      <c r="D191" s="169">
        <v>2</v>
      </c>
      <c r="E191" s="208"/>
      <c r="F191" s="244"/>
    </row>
    <row r="192" spans="1:6" ht="30.75" customHeight="1" x14ac:dyDescent="0.2">
      <c r="A192" s="237" t="s">
        <v>265</v>
      </c>
      <c r="B192" s="205">
        <v>199</v>
      </c>
      <c r="C192" s="208"/>
      <c r="D192" s="169"/>
      <c r="E192" s="208" t="s">
        <v>423</v>
      </c>
      <c r="F192" s="231">
        <v>133</v>
      </c>
    </row>
    <row r="193" spans="1:7" s="217" customFormat="1" ht="43.5" customHeight="1" x14ac:dyDescent="0.2">
      <c r="A193" s="237" t="s">
        <v>340</v>
      </c>
      <c r="B193" s="205">
        <v>207</v>
      </c>
      <c r="C193" s="208"/>
      <c r="D193" s="169"/>
      <c r="E193" s="208" t="s">
        <v>144</v>
      </c>
      <c r="F193" s="231">
        <v>115</v>
      </c>
    </row>
    <row r="194" spans="1:7" s="217" customFormat="1" ht="42" customHeight="1" x14ac:dyDescent="0.2">
      <c r="A194" s="243" t="s">
        <v>147</v>
      </c>
      <c r="B194" s="169">
        <v>107</v>
      </c>
      <c r="C194" s="208"/>
      <c r="D194" s="169"/>
      <c r="E194" s="208" t="s">
        <v>424</v>
      </c>
      <c r="F194" s="169">
        <v>153</v>
      </c>
    </row>
    <row r="195" spans="1:7" s="217" customFormat="1" ht="39" customHeight="1" x14ac:dyDescent="0.2">
      <c r="A195" s="237" t="s">
        <v>186</v>
      </c>
      <c r="B195" s="205">
        <v>141</v>
      </c>
      <c r="C195" s="208" t="s">
        <v>183</v>
      </c>
      <c r="D195" s="169">
        <v>138</v>
      </c>
      <c r="E195" s="208"/>
      <c r="F195" s="169"/>
    </row>
    <row r="196" spans="1:7" s="217" customFormat="1" ht="30" customHeight="1" x14ac:dyDescent="0.2">
      <c r="A196" s="237" t="s">
        <v>277</v>
      </c>
      <c r="B196" s="205">
        <v>206</v>
      </c>
      <c r="C196" s="208"/>
      <c r="D196" s="169"/>
      <c r="E196" s="208" t="s">
        <v>169</v>
      </c>
      <c r="F196" s="169">
        <v>315</v>
      </c>
    </row>
    <row r="197" spans="1:7" s="217" customFormat="1" ht="30" customHeight="1" x14ac:dyDescent="0.2">
      <c r="A197" s="243" t="s">
        <v>297</v>
      </c>
      <c r="B197" s="169">
        <v>219</v>
      </c>
      <c r="C197" s="208"/>
      <c r="D197" s="205"/>
      <c r="E197" s="208" t="s">
        <v>298</v>
      </c>
      <c r="F197" s="205">
        <v>282</v>
      </c>
    </row>
    <row r="198" spans="1:7" ht="24.75" customHeight="1" x14ac:dyDescent="0.2">
      <c r="A198" s="209"/>
      <c r="B198" s="241"/>
      <c r="C198" s="240"/>
      <c r="D198" s="220">
        <f>SUM(D188:D197)</f>
        <v>216</v>
      </c>
      <c r="E198" s="240"/>
      <c r="F198" s="220">
        <f>SUM(F188:F197)</f>
        <v>1089</v>
      </c>
    </row>
    <row r="199" spans="1:7" s="217" customFormat="1" ht="28.5" customHeight="1" x14ac:dyDescent="0.2">
      <c r="A199" s="388" t="s">
        <v>639</v>
      </c>
      <c r="B199" s="389"/>
      <c r="C199" s="389"/>
      <c r="D199" s="389"/>
      <c r="E199" s="389"/>
      <c r="F199" s="390"/>
    </row>
    <row r="200" spans="1:7" s="217" customFormat="1" ht="29.45" customHeight="1" x14ac:dyDescent="0.2">
      <c r="A200" s="243" t="s">
        <v>75</v>
      </c>
      <c r="B200" s="169">
        <v>53</v>
      </c>
      <c r="C200" s="208" t="s">
        <v>425</v>
      </c>
      <c r="D200" s="169">
        <v>7</v>
      </c>
      <c r="E200" s="208"/>
      <c r="F200" s="169"/>
    </row>
    <row r="201" spans="1:7" s="217" customFormat="1" ht="40.5" customHeight="1" x14ac:dyDescent="0.2">
      <c r="A201" s="243" t="s">
        <v>187</v>
      </c>
      <c r="B201" s="169">
        <v>142</v>
      </c>
      <c r="C201" s="208" t="s">
        <v>638</v>
      </c>
      <c r="D201" s="169">
        <v>155</v>
      </c>
      <c r="E201" s="208" t="s">
        <v>283</v>
      </c>
      <c r="F201" s="169">
        <v>12</v>
      </c>
    </row>
    <row r="202" spans="1:7" s="217" customFormat="1" ht="29.25" customHeight="1" x14ac:dyDescent="0.2">
      <c r="A202" s="243" t="s">
        <v>222</v>
      </c>
      <c r="B202" s="169">
        <v>169</v>
      </c>
      <c r="C202" s="208"/>
      <c r="D202" s="169"/>
      <c r="E202" s="208" t="s">
        <v>376</v>
      </c>
      <c r="F202" s="245">
        <v>1978</v>
      </c>
    </row>
    <row r="203" spans="1:7" s="217" customFormat="1" ht="27.75" customHeight="1" x14ac:dyDescent="0.2">
      <c r="A203" s="243" t="s">
        <v>76</v>
      </c>
      <c r="B203" s="169">
        <v>54</v>
      </c>
      <c r="C203" s="208" t="s">
        <v>77</v>
      </c>
      <c r="D203" s="169">
        <v>9</v>
      </c>
      <c r="E203" s="208" t="s">
        <v>426</v>
      </c>
      <c r="F203" s="169">
        <v>4</v>
      </c>
    </row>
    <row r="204" spans="1:7" s="217" customFormat="1" ht="14.25" customHeight="1" x14ac:dyDescent="0.2">
      <c r="A204" s="243" t="s">
        <v>80</v>
      </c>
      <c r="B204" s="169">
        <v>56</v>
      </c>
      <c r="C204" s="208" t="s">
        <v>81</v>
      </c>
      <c r="D204" s="169">
        <v>16</v>
      </c>
      <c r="E204" s="208"/>
      <c r="F204" s="169"/>
    </row>
    <row r="205" spans="1:7" ht="28.5" customHeight="1" x14ac:dyDescent="0.2">
      <c r="A205" s="243" t="s">
        <v>82</v>
      </c>
      <c r="B205" s="169">
        <v>57</v>
      </c>
      <c r="C205" s="208" t="s">
        <v>179</v>
      </c>
      <c r="D205" s="169">
        <v>278</v>
      </c>
      <c r="E205" s="208" t="s">
        <v>427</v>
      </c>
      <c r="F205" s="169">
        <v>638</v>
      </c>
      <c r="G205" s="194"/>
    </row>
    <row r="206" spans="1:7" ht="21" customHeight="1" x14ac:dyDescent="0.2">
      <c r="A206" s="270" t="s">
        <v>110</v>
      </c>
      <c r="B206" s="232">
        <v>78</v>
      </c>
      <c r="C206" s="257"/>
      <c r="D206" s="174"/>
      <c r="E206" s="208" t="s">
        <v>111</v>
      </c>
      <c r="F206" s="232">
        <v>27</v>
      </c>
      <c r="G206" s="194"/>
    </row>
    <row r="207" spans="1:7" ht="22.5" customHeight="1" x14ac:dyDescent="0.2">
      <c r="A207" s="270" t="s">
        <v>120</v>
      </c>
      <c r="B207" s="232">
        <v>85</v>
      </c>
      <c r="C207" s="208" t="s">
        <v>428</v>
      </c>
      <c r="D207" s="232">
        <v>20</v>
      </c>
      <c r="E207" s="208"/>
      <c r="F207" s="232"/>
      <c r="G207" s="194"/>
    </row>
    <row r="208" spans="1:7" ht="30" hidden="1" customHeight="1" x14ac:dyDescent="0.2">
      <c r="A208" s="270"/>
      <c r="B208" s="232"/>
      <c r="C208" s="208"/>
      <c r="D208" s="232"/>
      <c r="E208" s="208"/>
      <c r="F208" s="232"/>
      <c r="G208" s="194"/>
    </row>
    <row r="209" spans="1:7" ht="29.25" customHeight="1" x14ac:dyDescent="0.2">
      <c r="A209" s="270" t="s">
        <v>323</v>
      </c>
      <c r="B209" s="232">
        <v>237</v>
      </c>
      <c r="C209" s="208"/>
      <c r="D209" s="232"/>
      <c r="E209" s="208" t="s">
        <v>324</v>
      </c>
      <c r="F209" s="232">
        <v>10</v>
      </c>
      <c r="G209" s="194"/>
    </row>
    <row r="210" spans="1:7" ht="14.25" customHeight="1" x14ac:dyDescent="0.2">
      <c r="A210" s="270" t="s">
        <v>282</v>
      </c>
      <c r="B210" s="232">
        <v>210</v>
      </c>
      <c r="C210" s="208"/>
      <c r="D210" s="232"/>
      <c r="E210" s="208" t="s">
        <v>283</v>
      </c>
      <c r="F210" s="232">
        <v>33</v>
      </c>
      <c r="G210" s="194"/>
    </row>
    <row r="211" spans="1:7" s="217" customFormat="1" ht="20.25" customHeight="1" x14ac:dyDescent="0.2">
      <c r="A211" s="270" t="s">
        <v>291</v>
      </c>
      <c r="B211" s="232">
        <v>216</v>
      </c>
      <c r="C211" s="208"/>
      <c r="D211" s="232"/>
      <c r="E211" s="208" t="s">
        <v>292</v>
      </c>
      <c r="F211" s="232">
        <v>99</v>
      </c>
    </row>
    <row r="212" spans="1:7" s="217" customFormat="1" ht="20.25" customHeight="1" x14ac:dyDescent="0.2">
      <c r="A212" s="237" t="s">
        <v>114</v>
      </c>
      <c r="B212" s="205">
        <v>80</v>
      </c>
      <c r="C212" s="206" t="s">
        <v>115</v>
      </c>
      <c r="D212" s="205">
        <v>10</v>
      </c>
      <c r="E212" s="206" t="s">
        <v>429</v>
      </c>
      <c r="F212" s="205">
        <v>10</v>
      </c>
    </row>
    <row r="213" spans="1:7" s="217" customFormat="1" ht="20.25" customHeight="1" x14ac:dyDescent="0.2">
      <c r="A213" s="225" t="s">
        <v>439</v>
      </c>
      <c r="B213" s="170">
        <v>4</v>
      </c>
      <c r="C213" s="203" t="s">
        <v>38</v>
      </c>
      <c r="D213" s="170">
        <v>5</v>
      </c>
      <c r="E213" s="203"/>
      <c r="F213" s="170"/>
    </row>
    <row r="214" spans="1:7" ht="24.75" customHeight="1" x14ac:dyDescent="0.2">
      <c r="A214" s="250"/>
      <c r="B214" s="249"/>
      <c r="C214" s="247"/>
      <c r="D214" s="248">
        <f>SUM(D200:D213)</f>
        <v>500</v>
      </c>
      <c r="E214" s="247"/>
      <c r="F214" s="248">
        <f>SUM(F200:F213)</f>
        <v>2811</v>
      </c>
    </row>
    <row r="215" spans="1:7" ht="32.25" customHeight="1" x14ac:dyDescent="0.2">
      <c r="A215" s="391" t="s">
        <v>637</v>
      </c>
      <c r="B215" s="392"/>
      <c r="C215" s="392"/>
      <c r="D215" s="392"/>
      <c r="E215" s="392"/>
      <c r="F215" s="393"/>
    </row>
    <row r="216" spans="1:7" s="217" customFormat="1" ht="30.75" customHeight="1" x14ac:dyDescent="0.2">
      <c r="A216" s="243" t="s">
        <v>161</v>
      </c>
      <c r="B216" s="232">
        <v>118</v>
      </c>
      <c r="C216" s="264"/>
      <c r="D216" s="232"/>
      <c r="E216" s="264" t="s">
        <v>162</v>
      </c>
      <c r="F216" s="232">
        <v>12</v>
      </c>
    </row>
    <row r="217" spans="1:7" s="217" customFormat="1" ht="16.5" customHeight="1" x14ac:dyDescent="0.2">
      <c r="A217" s="243" t="s">
        <v>214</v>
      </c>
      <c r="B217" s="169">
        <v>164</v>
      </c>
      <c r="C217" s="208"/>
      <c r="D217" s="169"/>
      <c r="E217" s="208" t="s">
        <v>215</v>
      </c>
      <c r="F217" s="169">
        <v>197</v>
      </c>
    </row>
    <row r="218" spans="1:7" s="217" customFormat="1" ht="34.15" customHeight="1" x14ac:dyDescent="0.2">
      <c r="A218" s="243" t="s">
        <v>262</v>
      </c>
      <c r="B218" s="169">
        <v>197</v>
      </c>
      <c r="C218" s="208"/>
      <c r="D218" s="169"/>
      <c r="E218" s="208" t="s">
        <v>263</v>
      </c>
      <c r="F218" s="169">
        <v>75</v>
      </c>
    </row>
    <row r="219" spans="1:7" s="217" customFormat="1" ht="43.5" customHeight="1" x14ac:dyDescent="0.2">
      <c r="A219" s="243" t="s">
        <v>268</v>
      </c>
      <c r="B219" s="169">
        <v>202</v>
      </c>
      <c r="C219" s="208" t="s">
        <v>269</v>
      </c>
      <c r="D219" s="169">
        <v>92</v>
      </c>
      <c r="E219" s="208" t="s">
        <v>270</v>
      </c>
      <c r="F219" s="169">
        <v>79</v>
      </c>
    </row>
    <row r="220" spans="1:7" s="217" customFormat="1" ht="31.5" customHeight="1" x14ac:dyDescent="0.2">
      <c r="A220" s="237" t="s">
        <v>302</v>
      </c>
      <c r="B220" s="205">
        <v>223</v>
      </c>
      <c r="C220" s="208"/>
      <c r="D220" s="169"/>
      <c r="E220" s="208" t="s">
        <v>301</v>
      </c>
      <c r="F220" s="169">
        <v>234</v>
      </c>
    </row>
    <row r="221" spans="1:7" s="217" customFormat="1" ht="29.25" customHeight="1" x14ac:dyDescent="0.2">
      <c r="A221" s="243" t="s">
        <v>321</v>
      </c>
      <c r="B221" s="169">
        <v>236</v>
      </c>
      <c r="C221" s="208"/>
      <c r="D221" s="169"/>
      <c r="E221" s="208" t="s">
        <v>322</v>
      </c>
      <c r="F221" s="169">
        <v>141</v>
      </c>
    </row>
    <row r="222" spans="1:7" s="217" customFormat="1" ht="29.25" customHeight="1" x14ac:dyDescent="0.2">
      <c r="A222" s="269" t="s">
        <v>331</v>
      </c>
      <c r="B222" s="214">
        <v>243</v>
      </c>
      <c r="C222" s="208"/>
      <c r="D222" s="205"/>
      <c r="E222" s="208" t="s">
        <v>332</v>
      </c>
      <c r="F222" s="205">
        <v>85</v>
      </c>
    </row>
    <row r="223" spans="1:7" ht="14.25" customHeight="1" x14ac:dyDescent="0.2">
      <c r="A223" s="250"/>
      <c r="B223" s="249"/>
      <c r="C223" s="240"/>
      <c r="D223" s="220">
        <f>SUM(D216:D222)</f>
        <v>92</v>
      </c>
      <c r="E223" s="240"/>
      <c r="F223" s="220">
        <f>SUM(F216:F222)</f>
        <v>823</v>
      </c>
    </row>
    <row r="224" spans="1:7" ht="29.25" customHeight="1" x14ac:dyDescent="0.2">
      <c r="A224" s="406" t="s">
        <v>636</v>
      </c>
      <c r="B224" s="407"/>
      <c r="C224" s="407"/>
      <c r="D224" s="407"/>
      <c r="E224" s="407"/>
      <c r="F224" s="408"/>
    </row>
    <row r="225" spans="1:6" s="217" customFormat="1" ht="30" customHeight="1" x14ac:dyDescent="0.2">
      <c r="A225" s="243" t="s">
        <v>56</v>
      </c>
      <c r="B225" s="169">
        <v>37</v>
      </c>
      <c r="C225" s="208" t="s">
        <v>57</v>
      </c>
      <c r="D225" s="169">
        <v>383</v>
      </c>
      <c r="E225" s="208"/>
      <c r="F225" s="232"/>
    </row>
    <row r="226" spans="1:6" s="217" customFormat="1" ht="32.450000000000003" customHeight="1" x14ac:dyDescent="0.2">
      <c r="A226" s="243" t="s">
        <v>84</v>
      </c>
      <c r="B226" s="169">
        <v>58</v>
      </c>
      <c r="C226" s="208" t="s">
        <v>2</v>
      </c>
      <c r="D226" s="169">
        <v>273</v>
      </c>
      <c r="E226" s="208"/>
      <c r="F226" s="169"/>
    </row>
    <row r="227" spans="1:6" s="217" customFormat="1" ht="28.5" customHeight="1" x14ac:dyDescent="0.2">
      <c r="A227" s="243" t="s">
        <v>117</v>
      </c>
      <c r="B227" s="169">
        <v>82</v>
      </c>
      <c r="C227" s="208" t="s">
        <v>430</v>
      </c>
      <c r="D227" s="169">
        <v>38</v>
      </c>
      <c r="E227" s="208" t="s">
        <v>116</v>
      </c>
      <c r="F227" s="169">
        <v>151</v>
      </c>
    </row>
    <row r="228" spans="1:6" s="217" customFormat="1" ht="28.15" customHeight="1" x14ac:dyDescent="0.2">
      <c r="A228" s="243" t="s">
        <v>178</v>
      </c>
      <c r="B228" s="169">
        <v>132</v>
      </c>
      <c r="C228" s="208" t="s">
        <v>179</v>
      </c>
      <c r="D228" s="169">
        <v>764</v>
      </c>
      <c r="E228" s="228"/>
      <c r="F228" s="228"/>
    </row>
    <row r="229" spans="1:6" s="217" customFormat="1" ht="27" customHeight="1" x14ac:dyDescent="0.2">
      <c r="A229" s="243" t="s">
        <v>205</v>
      </c>
      <c r="B229" s="169">
        <v>159</v>
      </c>
      <c r="C229" s="208" t="s">
        <v>206</v>
      </c>
      <c r="D229" s="169">
        <v>260</v>
      </c>
      <c r="E229" s="228"/>
      <c r="F229" s="228"/>
    </row>
    <row r="230" spans="1:6" s="217" customFormat="1" ht="41.25" customHeight="1" x14ac:dyDescent="0.2">
      <c r="A230" s="243" t="s">
        <v>315</v>
      </c>
      <c r="B230" s="169">
        <v>232</v>
      </c>
      <c r="C230" s="208" t="s">
        <v>658</v>
      </c>
      <c r="D230" s="265">
        <v>347</v>
      </c>
      <c r="E230" s="228"/>
      <c r="F230" s="224"/>
    </row>
    <row r="231" spans="1:6" ht="28.5" customHeight="1" x14ac:dyDescent="0.2">
      <c r="A231" s="209"/>
      <c r="B231" s="241"/>
      <c r="C231" s="240"/>
      <c r="D231" s="220">
        <f>SUM(D225:D230)</f>
        <v>2065</v>
      </c>
      <c r="E231" s="268"/>
      <c r="F231" s="267">
        <f>SUM(F225:F230)</f>
        <v>151</v>
      </c>
    </row>
    <row r="232" spans="1:6" ht="28.5" customHeight="1" x14ac:dyDescent="0.2">
      <c r="A232" s="409" t="s">
        <v>635</v>
      </c>
      <c r="B232" s="410"/>
      <c r="C232" s="410"/>
      <c r="D232" s="410"/>
      <c r="E232" s="410"/>
      <c r="F232" s="411"/>
    </row>
    <row r="233" spans="1:6" ht="28.5" customHeight="1" x14ac:dyDescent="0.2">
      <c r="A233" s="266" t="s">
        <v>127</v>
      </c>
      <c r="B233" s="232">
        <v>92</v>
      </c>
      <c r="C233" s="264" t="s">
        <v>57</v>
      </c>
      <c r="D233" s="232">
        <v>172</v>
      </c>
      <c r="E233" s="208"/>
      <c r="F233" s="174"/>
    </row>
    <row r="234" spans="1:6" s="217" customFormat="1" ht="32.25" customHeight="1" x14ac:dyDescent="0.2">
      <c r="A234" s="243" t="s">
        <v>128</v>
      </c>
      <c r="B234" s="169">
        <v>93</v>
      </c>
      <c r="C234" s="208" t="s">
        <v>431</v>
      </c>
      <c r="D234" s="169">
        <v>17</v>
      </c>
      <c r="E234" s="257"/>
      <c r="F234" s="174"/>
    </row>
    <row r="235" spans="1:6" s="217" customFormat="1" ht="43.5" customHeight="1" x14ac:dyDescent="0.2">
      <c r="A235" s="243" t="s">
        <v>176</v>
      </c>
      <c r="B235" s="169">
        <v>131</v>
      </c>
      <c r="C235" s="208" t="s">
        <v>177</v>
      </c>
      <c r="D235" s="169">
        <v>167</v>
      </c>
      <c r="E235" s="208"/>
      <c r="F235" s="169"/>
    </row>
    <row r="236" spans="1:6" s="217" customFormat="1" ht="38.25" x14ac:dyDescent="0.2">
      <c r="A236" s="243" t="s">
        <v>314</v>
      </c>
      <c r="B236" s="169">
        <v>231</v>
      </c>
      <c r="C236" s="208" t="s">
        <v>1</v>
      </c>
      <c r="D236" s="169">
        <v>85</v>
      </c>
      <c r="E236" s="208"/>
      <c r="F236" s="169"/>
    </row>
    <row r="237" spans="1:6" s="217" customFormat="1" ht="42.75" customHeight="1" x14ac:dyDescent="0.2">
      <c r="A237" s="243" t="s">
        <v>189</v>
      </c>
      <c r="B237" s="169">
        <v>148</v>
      </c>
      <c r="C237" s="208" t="s">
        <v>190</v>
      </c>
      <c r="D237" s="169">
        <v>109</v>
      </c>
      <c r="E237" s="208"/>
      <c r="F237" s="169"/>
    </row>
    <row r="238" spans="1:6" s="217" customFormat="1" ht="29.25" customHeight="1" x14ac:dyDescent="0.2">
      <c r="A238" s="243" t="s">
        <v>333</v>
      </c>
      <c r="B238" s="169">
        <v>248</v>
      </c>
      <c r="C238" s="208" t="s">
        <v>5</v>
      </c>
      <c r="D238" s="169">
        <v>64</v>
      </c>
      <c r="E238" s="208"/>
      <c r="F238" s="169"/>
    </row>
    <row r="239" spans="1:6" s="217" customFormat="1" ht="25.5" customHeight="1" x14ac:dyDescent="0.2">
      <c r="A239" s="243" t="s">
        <v>195</v>
      </c>
      <c r="B239" s="169">
        <v>152</v>
      </c>
      <c r="C239" s="208" t="s">
        <v>375</v>
      </c>
      <c r="D239" s="169">
        <v>476</v>
      </c>
      <c r="E239" s="208"/>
      <c r="F239" s="169"/>
    </row>
    <row r="240" spans="1:6" s="217" customFormat="1" ht="29.25" customHeight="1" x14ac:dyDescent="0.2">
      <c r="A240" s="243" t="s">
        <v>225</v>
      </c>
      <c r="B240" s="169">
        <v>171</v>
      </c>
      <c r="C240" s="208" t="s">
        <v>432</v>
      </c>
      <c r="D240" s="169">
        <v>4</v>
      </c>
      <c r="E240" s="208">
        <v>1991</v>
      </c>
      <c r="F240" s="169">
        <v>2</v>
      </c>
    </row>
    <row r="241" spans="1:6" s="217" customFormat="1" ht="29.25" customHeight="1" x14ac:dyDescent="0.2">
      <c r="A241" s="243" t="s">
        <v>246</v>
      </c>
      <c r="B241" s="169">
        <v>187</v>
      </c>
      <c r="C241" s="208" t="s">
        <v>468</v>
      </c>
      <c r="D241" s="265">
        <v>208</v>
      </c>
      <c r="E241" s="208"/>
      <c r="F241" s="205"/>
    </row>
    <row r="242" spans="1:6" ht="22.5" customHeight="1" x14ac:dyDescent="0.2">
      <c r="A242" s="209"/>
      <c r="B242" s="241"/>
      <c r="C242" s="240"/>
      <c r="D242" s="220">
        <f>SUM(D233:D241)</f>
        <v>1302</v>
      </c>
      <c r="E242" s="240"/>
      <c r="F242" s="220">
        <f>SUM(F240:F241)</f>
        <v>2</v>
      </c>
    </row>
    <row r="243" spans="1:6" ht="31.5" customHeight="1" x14ac:dyDescent="0.2">
      <c r="A243" s="412" t="s">
        <v>634</v>
      </c>
      <c r="B243" s="413"/>
      <c r="C243" s="413"/>
      <c r="D243" s="413"/>
      <c r="E243" s="413"/>
      <c r="F243" s="414"/>
    </row>
    <row r="244" spans="1:6" ht="45.75" customHeight="1" x14ac:dyDescent="0.2">
      <c r="A244" s="243" t="s">
        <v>50</v>
      </c>
      <c r="B244" s="169">
        <v>32</v>
      </c>
      <c r="C244" s="208" t="s">
        <v>51</v>
      </c>
      <c r="D244" s="169">
        <v>110</v>
      </c>
      <c r="E244" s="257"/>
      <c r="F244" s="174"/>
    </row>
    <row r="245" spans="1:6" ht="45.75" customHeight="1" x14ac:dyDescent="0.2">
      <c r="A245" s="237" t="s">
        <v>191</v>
      </c>
      <c r="B245" s="235">
        <v>137</v>
      </c>
      <c r="C245" s="264" t="s">
        <v>633</v>
      </c>
      <c r="D245" s="235">
        <v>154</v>
      </c>
      <c r="E245" s="263"/>
      <c r="F245" s="262"/>
    </row>
    <row r="246" spans="1:6" ht="27.75" customHeight="1" x14ac:dyDescent="0.2">
      <c r="A246" s="207"/>
      <c r="B246" s="261"/>
      <c r="C246" s="260"/>
      <c r="D246" s="178">
        <f>SUM(D244:D245)</f>
        <v>264</v>
      </c>
      <c r="E246" s="259"/>
      <c r="F246" s="258"/>
    </row>
    <row r="247" spans="1:6" ht="20.25" customHeight="1" x14ac:dyDescent="0.2">
      <c r="A247" s="415" t="s">
        <v>632</v>
      </c>
      <c r="B247" s="416"/>
      <c r="C247" s="416"/>
      <c r="D247" s="416"/>
      <c r="E247" s="416"/>
      <c r="F247" s="417"/>
    </row>
    <row r="248" spans="1:6" ht="27" customHeight="1" x14ac:dyDescent="0.2">
      <c r="A248" s="243" t="s">
        <v>14</v>
      </c>
      <c r="B248" s="169">
        <v>5</v>
      </c>
      <c r="C248" s="208" t="s">
        <v>15</v>
      </c>
      <c r="D248" s="169">
        <v>101</v>
      </c>
      <c r="E248" s="257"/>
      <c r="F248" s="174"/>
    </row>
    <row r="249" spans="1:6" ht="42.75" customHeight="1" x14ac:dyDescent="0.2">
      <c r="A249" s="243" t="s">
        <v>192</v>
      </c>
      <c r="B249" s="169">
        <v>150</v>
      </c>
      <c r="C249" s="208" t="s">
        <v>193</v>
      </c>
      <c r="D249" s="169">
        <v>120</v>
      </c>
      <c r="E249" s="257"/>
      <c r="F249" s="174"/>
    </row>
    <row r="250" spans="1:6" s="194" customFormat="1" ht="33.75" customHeight="1" x14ac:dyDescent="0.2">
      <c r="A250" s="243" t="s">
        <v>337</v>
      </c>
      <c r="B250" s="169">
        <v>250</v>
      </c>
      <c r="C250" s="208" t="s">
        <v>5</v>
      </c>
      <c r="D250" s="169">
        <v>23</v>
      </c>
      <c r="E250" s="257"/>
      <c r="F250" s="174"/>
    </row>
    <row r="251" spans="1:6" s="217" customFormat="1" ht="17.25" customHeight="1" x14ac:dyDescent="0.2">
      <c r="A251" s="243" t="s">
        <v>35</v>
      </c>
      <c r="B251" s="169">
        <v>19</v>
      </c>
      <c r="C251" s="208" t="s">
        <v>36</v>
      </c>
      <c r="D251" s="169">
        <v>285</v>
      </c>
      <c r="E251" s="208"/>
      <c r="F251" s="232"/>
    </row>
    <row r="252" spans="1:6" s="217" customFormat="1" ht="21.75" customHeight="1" x14ac:dyDescent="0.2">
      <c r="A252" s="243" t="s">
        <v>85</v>
      </c>
      <c r="B252" s="169">
        <v>59</v>
      </c>
      <c r="C252" s="208" t="s">
        <v>433</v>
      </c>
      <c r="D252" s="169">
        <v>6</v>
      </c>
      <c r="E252" s="208"/>
      <c r="F252" s="169"/>
    </row>
    <row r="253" spans="1:6" s="217" customFormat="1" ht="27.75" customHeight="1" x14ac:dyDescent="0.2">
      <c r="A253" s="243" t="s">
        <v>112</v>
      </c>
      <c r="B253" s="169">
        <v>79</v>
      </c>
      <c r="C253" s="208" t="s">
        <v>113</v>
      </c>
      <c r="D253" s="169">
        <v>2</v>
      </c>
      <c r="E253" s="208"/>
      <c r="F253" s="169"/>
    </row>
    <row r="254" spans="1:6" s="194" customFormat="1" ht="41.45" customHeight="1" x14ac:dyDescent="0.2">
      <c r="A254" s="237" t="s">
        <v>180</v>
      </c>
      <c r="B254" s="205">
        <v>133</v>
      </c>
      <c r="C254" s="208" t="s">
        <v>677</v>
      </c>
      <c r="D254" s="245">
        <v>794</v>
      </c>
      <c r="E254" s="208"/>
      <c r="F254" s="169"/>
    </row>
    <row r="255" spans="1:6" s="217" customFormat="1" ht="58.5" customHeight="1" x14ac:dyDescent="0.2">
      <c r="A255" s="233" t="s">
        <v>223</v>
      </c>
      <c r="B255" s="235">
        <v>170</v>
      </c>
      <c r="C255" s="208" t="s">
        <v>88</v>
      </c>
      <c r="D255" s="232">
        <v>150</v>
      </c>
      <c r="E255" s="208" t="s">
        <v>224</v>
      </c>
      <c r="F255" s="232">
        <v>64</v>
      </c>
    </row>
    <row r="256" spans="1:6" s="217" customFormat="1" ht="50.25" customHeight="1" x14ac:dyDescent="0.2">
      <c r="A256" s="237" t="s">
        <v>251</v>
      </c>
      <c r="B256" s="205">
        <v>190</v>
      </c>
      <c r="C256" s="208" t="s">
        <v>252</v>
      </c>
      <c r="D256" s="205">
        <v>189</v>
      </c>
      <c r="E256" s="208" t="s">
        <v>253</v>
      </c>
      <c r="F256" s="205">
        <v>32</v>
      </c>
    </row>
    <row r="257" spans="1:6" ht="26.25" customHeight="1" x14ac:dyDescent="0.2">
      <c r="A257" s="207"/>
      <c r="B257" s="256"/>
      <c r="C257" s="240"/>
      <c r="D257" s="220">
        <f>SUM(D248:D256)</f>
        <v>1670</v>
      </c>
      <c r="E257" s="240"/>
      <c r="F257" s="220">
        <f>SUM(F248:F256)</f>
        <v>96</v>
      </c>
    </row>
    <row r="258" spans="1:6" s="217" customFormat="1" ht="30.75" customHeight="1" x14ac:dyDescent="0.2">
      <c r="A258" s="421" t="s">
        <v>631</v>
      </c>
      <c r="B258" s="422"/>
      <c r="C258" s="422"/>
      <c r="D258" s="422"/>
      <c r="E258" s="422"/>
      <c r="F258" s="423"/>
    </row>
    <row r="259" spans="1:6" s="217" customFormat="1" ht="31.5" customHeight="1" x14ac:dyDescent="0.2">
      <c r="A259" s="243" t="s">
        <v>243</v>
      </c>
      <c r="B259" s="169">
        <v>184</v>
      </c>
      <c r="C259" s="208" t="s">
        <v>158</v>
      </c>
      <c r="D259" s="169">
        <v>57</v>
      </c>
      <c r="E259" s="236"/>
      <c r="F259" s="236"/>
    </row>
    <row r="260" spans="1:6" s="217" customFormat="1" ht="31.5" customHeight="1" x14ac:dyDescent="0.2">
      <c r="A260" s="237" t="s">
        <v>244</v>
      </c>
      <c r="B260" s="205">
        <v>185</v>
      </c>
      <c r="C260" s="208" t="s">
        <v>678</v>
      </c>
      <c r="D260" s="245">
        <v>118</v>
      </c>
      <c r="E260" s="208"/>
      <c r="F260" s="169"/>
    </row>
    <row r="261" spans="1:6" s="217" customFormat="1" ht="31.5" customHeight="1" x14ac:dyDescent="0.2">
      <c r="A261" s="243" t="s">
        <v>255</v>
      </c>
      <c r="B261" s="169">
        <v>192</v>
      </c>
      <c r="C261" s="208" t="s">
        <v>630</v>
      </c>
      <c r="D261" s="245">
        <v>51</v>
      </c>
      <c r="E261" s="236"/>
      <c r="F261" s="236"/>
    </row>
    <row r="262" spans="1:6" s="217" customFormat="1" ht="37.5" customHeight="1" x14ac:dyDescent="0.2">
      <c r="A262" s="253" t="s">
        <v>274</v>
      </c>
      <c r="B262" s="252">
        <v>205</v>
      </c>
      <c r="C262" s="206" t="s">
        <v>275</v>
      </c>
      <c r="D262" s="205">
        <v>24</v>
      </c>
      <c r="E262" s="206" t="s">
        <v>276</v>
      </c>
      <c r="F262" s="208">
        <v>98</v>
      </c>
    </row>
    <row r="263" spans="1:6" ht="21" customHeight="1" x14ac:dyDescent="0.2">
      <c r="A263" s="377" t="s">
        <v>285</v>
      </c>
      <c r="B263" s="378">
        <v>212</v>
      </c>
      <c r="C263" s="424"/>
      <c r="D263" s="381"/>
      <c r="E263" s="424" t="s">
        <v>286</v>
      </c>
      <c r="F263" s="427">
        <v>6</v>
      </c>
    </row>
    <row r="264" spans="1:6" s="217" customFormat="1" ht="13.5" customHeight="1" x14ac:dyDescent="0.2">
      <c r="A264" s="377"/>
      <c r="B264" s="378"/>
      <c r="C264" s="425"/>
      <c r="D264" s="426"/>
      <c r="E264" s="425"/>
      <c r="F264" s="428"/>
    </row>
    <row r="265" spans="1:6" s="217" customFormat="1" ht="42" customHeight="1" x14ac:dyDescent="0.2">
      <c r="A265" s="225" t="s">
        <v>305</v>
      </c>
      <c r="B265" s="170">
        <v>225</v>
      </c>
      <c r="C265" s="203" t="s">
        <v>304</v>
      </c>
      <c r="D265" s="170">
        <v>105</v>
      </c>
      <c r="E265" s="203" t="s">
        <v>5</v>
      </c>
      <c r="F265" s="171">
        <v>199</v>
      </c>
    </row>
    <row r="266" spans="1:6" s="217" customFormat="1" ht="52.5" customHeight="1" x14ac:dyDescent="0.2">
      <c r="A266" s="253" t="s">
        <v>326</v>
      </c>
      <c r="B266" s="252">
        <v>239</v>
      </c>
      <c r="C266" s="251"/>
      <c r="D266" s="252"/>
      <c r="E266" s="251" t="s">
        <v>327</v>
      </c>
      <c r="F266" s="206">
        <v>62</v>
      </c>
    </row>
    <row r="267" spans="1:6" s="217" customFormat="1" ht="52.5" customHeight="1" x14ac:dyDescent="0.2">
      <c r="A267" s="255" t="s">
        <v>681</v>
      </c>
      <c r="B267" s="254">
        <v>245</v>
      </c>
      <c r="C267" s="203" t="s">
        <v>679</v>
      </c>
      <c r="D267" s="254">
        <v>72</v>
      </c>
      <c r="E267" s="203"/>
      <c r="F267" s="203"/>
    </row>
    <row r="268" spans="1:6" s="217" customFormat="1" ht="51.75" customHeight="1" x14ac:dyDescent="0.2">
      <c r="A268" s="225" t="s">
        <v>629</v>
      </c>
      <c r="B268" s="170">
        <v>242</v>
      </c>
      <c r="C268" s="203" t="s">
        <v>456</v>
      </c>
      <c r="D268" s="170">
        <v>38</v>
      </c>
      <c r="E268" s="203"/>
      <c r="F268" s="203"/>
    </row>
    <row r="269" spans="1:6" ht="27.75" customHeight="1" x14ac:dyDescent="0.2">
      <c r="A269" s="250"/>
      <c r="B269" s="249"/>
      <c r="C269" s="247"/>
      <c r="D269" s="248">
        <f>SUM(D259:D268)</f>
        <v>465</v>
      </c>
      <c r="E269" s="247"/>
      <c r="F269" s="246">
        <f>SUM(F262:F266)</f>
        <v>365</v>
      </c>
    </row>
    <row r="270" spans="1:6" ht="47.25" customHeight="1" x14ac:dyDescent="0.2">
      <c r="A270" s="383" t="s">
        <v>628</v>
      </c>
      <c r="B270" s="384"/>
      <c r="C270" s="384"/>
      <c r="D270" s="384"/>
      <c r="E270" s="384"/>
      <c r="F270" s="385"/>
    </row>
    <row r="271" spans="1:6" ht="54.75" customHeight="1" x14ac:dyDescent="0.2">
      <c r="A271" s="243" t="s">
        <v>44</v>
      </c>
      <c r="B271" s="169">
        <v>25</v>
      </c>
      <c r="C271" s="208" t="s">
        <v>45</v>
      </c>
      <c r="D271" s="169">
        <v>21</v>
      </c>
      <c r="E271" s="231"/>
      <c r="F271" s="244"/>
    </row>
    <row r="272" spans="1:6" ht="29.25" customHeight="1" x14ac:dyDescent="0.2">
      <c r="A272" s="243" t="s">
        <v>188</v>
      </c>
      <c r="B272" s="169">
        <v>143</v>
      </c>
      <c r="C272" s="208" t="s">
        <v>460</v>
      </c>
      <c r="D272" s="245">
        <v>30</v>
      </c>
      <c r="E272" s="231"/>
      <c r="F272" s="244"/>
    </row>
    <row r="273" spans="1:6" ht="21" customHeight="1" x14ac:dyDescent="0.2">
      <c r="A273" s="243" t="s">
        <v>65</v>
      </c>
      <c r="B273" s="169">
        <v>45</v>
      </c>
      <c r="C273" s="208" t="s">
        <v>434</v>
      </c>
      <c r="D273" s="169">
        <v>10</v>
      </c>
      <c r="E273" s="231"/>
      <c r="F273" s="244"/>
    </row>
    <row r="274" spans="1:6" ht="29.25" customHeight="1" x14ac:dyDescent="0.2">
      <c r="A274" s="243" t="s">
        <v>121</v>
      </c>
      <c r="B274" s="169">
        <v>86</v>
      </c>
      <c r="C274" s="208" t="s">
        <v>122</v>
      </c>
      <c r="D274" s="169">
        <v>6</v>
      </c>
      <c r="E274" s="231"/>
      <c r="F274" s="244"/>
    </row>
    <row r="275" spans="1:6" ht="29.25" customHeight="1" x14ac:dyDescent="0.2">
      <c r="A275" s="243" t="s">
        <v>159</v>
      </c>
      <c r="B275" s="169">
        <v>117</v>
      </c>
      <c r="C275" s="208" t="s">
        <v>160</v>
      </c>
      <c r="D275" s="169">
        <v>2</v>
      </c>
      <c r="E275" s="231"/>
      <c r="F275" s="244"/>
    </row>
    <row r="276" spans="1:6" ht="29.25" customHeight="1" x14ac:dyDescent="0.2">
      <c r="A276" s="243" t="s">
        <v>232</v>
      </c>
      <c r="B276" s="169">
        <v>177</v>
      </c>
      <c r="C276" s="208" t="s">
        <v>233</v>
      </c>
      <c r="D276" s="169">
        <v>50</v>
      </c>
      <c r="E276" s="231"/>
      <c r="F276" s="244"/>
    </row>
    <row r="277" spans="1:6" s="194" customFormat="1" ht="25.5" x14ac:dyDescent="0.2">
      <c r="A277" s="243" t="s">
        <v>250</v>
      </c>
      <c r="B277" s="169">
        <v>189</v>
      </c>
      <c r="C277" s="208" t="s">
        <v>435</v>
      </c>
      <c r="D277" s="169">
        <v>16</v>
      </c>
      <c r="E277" s="231"/>
      <c r="F277" s="244"/>
    </row>
    <row r="278" spans="1:6" s="194" customFormat="1" ht="25.5" x14ac:dyDescent="0.2">
      <c r="A278" s="243" t="s">
        <v>46</v>
      </c>
      <c r="B278" s="169">
        <v>27</v>
      </c>
      <c r="C278" s="208" t="s">
        <v>47</v>
      </c>
      <c r="D278" s="205">
        <v>8</v>
      </c>
      <c r="E278" s="236"/>
      <c r="F278" s="242"/>
    </row>
    <row r="279" spans="1:6" ht="20.25" customHeight="1" x14ac:dyDescent="0.2">
      <c r="A279" s="209"/>
      <c r="B279" s="241"/>
      <c r="C279" s="240"/>
      <c r="D279" s="220">
        <f>SUM(D271:D278)</f>
        <v>143</v>
      </c>
      <c r="E279" s="239"/>
      <c r="F279" s="238"/>
    </row>
    <row r="280" spans="1:6" s="217" customFormat="1" ht="13.5" customHeight="1" x14ac:dyDescent="0.2">
      <c r="A280" s="406" t="s">
        <v>627</v>
      </c>
      <c r="B280" s="407"/>
      <c r="C280" s="407"/>
      <c r="D280" s="407"/>
      <c r="E280" s="407"/>
      <c r="F280" s="408"/>
    </row>
    <row r="281" spans="1:6" s="194" customFormat="1" ht="13.5" customHeight="1" x14ac:dyDescent="0.2">
      <c r="A281" s="237" t="s">
        <v>196</v>
      </c>
      <c r="B281" s="205">
        <v>153</v>
      </c>
      <c r="C281" s="236" t="s">
        <v>436</v>
      </c>
      <c r="D281" s="236">
        <v>8</v>
      </c>
      <c r="E281" s="236"/>
      <c r="F281" s="236"/>
    </row>
    <row r="282" spans="1:6" s="194" customFormat="1" x14ac:dyDescent="0.2">
      <c r="A282" s="233" t="s">
        <v>197</v>
      </c>
      <c r="B282" s="235">
        <v>154</v>
      </c>
      <c r="C282" s="234" t="s">
        <v>198</v>
      </c>
      <c r="D282" s="234">
        <v>6</v>
      </c>
      <c r="E282" s="234"/>
      <c r="F282" s="234"/>
    </row>
    <row r="283" spans="1:6" s="217" customFormat="1" x14ac:dyDescent="0.2">
      <c r="A283" s="233" t="s">
        <v>199</v>
      </c>
      <c r="B283" s="232">
        <v>155</v>
      </c>
      <c r="C283" s="231" t="s">
        <v>200</v>
      </c>
      <c r="D283" s="231">
        <v>7</v>
      </c>
      <c r="E283" s="231"/>
      <c r="F283" s="231"/>
    </row>
    <row r="284" spans="1:6" s="217" customFormat="1" ht="12.75" customHeight="1" x14ac:dyDescent="0.2">
      <c r="A284" s="230" t="s">
        <v>201</v>
      </c>
      <c r="B284" s="229">
        <v>156</v>
      </c>
      <c r="C284" s="228" t="s">
        <v>202</v>
      </c>
      <c r="D284" s="228">
        <v>14</v>
      </c>
      <c r="E284" s="228"/>
      <c r="F284" s="228"/>
    </row>
    <row r="285" spans="1:6" s="217" customFormat="1" ht="12.75" customHeight="1" x14ac:dyDescent="0.2">
      <c r="A285" s="227" t="s">
        <v>203</v>
      </c>
      <c r="B285" s="226">
        <v>158</v>
      </c>
      <c r="C285" s="228" t="s">
        <v>204</v>
      </c>
      <c r="D285" s="228">
        <v>11</v>
      </c>
      <c r="E285" s="228"/>
      <c r="F285" s="228"/>
    </row>
    <row r="286" spans="1:6" s="217" customFormat="1" ht="12.75" customHeight="1" x14ac:dyDescent="0.2">
      <c r="A286" s="227" t="s">
        <v>220</v>
      </c>
      <c r="B286" s="226">
        <v>168</v>
      </c>
      <c r="C286" s="228" t="s">
        <v>221</v>
      </c>
      <c r="D286" s="228">
        <v>12</v>
      </c>
      <c r="E286" s="228"/>
      <c r="F286" s="228"/>
    </row>
    <row r="287" spans="1:6" s="217" customFormat="1" ht="12.75" customHeight="1" x14ac:dyDescent="0.2">
      <c r="A287" s="227" t="s">
        <v>228</v>
      </c>
      <c r="B287" s="226">
        <v>174</v>
      </c>
      <c r="C287" s="228" t="s">
        <v>437</v>
      </c>
      <c r="D287" s="228">
        <v>6</v>
      </c>
      <c r="E287" s="228"/>
      <c r="F287" s="228"/>
    </row>
    <row r="288" spans="1:6" s="217" customFormat="1" ht="15" customHeight="1" x14ac:dyDescent="0.2">
      <c r="A288" s="227" t="s">
        <v>240</v>
      </c>
      <c r="B288" s="226">
        <v>182</v>
      </c>
      <c r="C288" s="228" t="s">
        <v>241</v>
      </c>
      <c r="D288" s="228">
        <v>7</v>
      </c>
      <c r="E288" s="228"/>
      <c r="F288" s="228"/>
    </row>
    <row r="289" spans="1:6" s="217" customFormat="1" ht="24.75" customHeight="1" x14ac:dyDescent="0.2">
      <c r="A289" s="227" t="s">
        <v>229</v>
      </c>
      <c r="B289" s="226">
        <v>175</v>
      </c>
      <c r="C289" s="208" t="s">
        <v>438</v>
      </c>
      <c r="D289" s="208">
        <v>4</v>
      </c>
      <c r="E289" s="208"/>
      <c r="F289" s="208"/>
    </row>
    <row r="290" spans="1:6" s="217" customFormat="1" x14ac:dyDescent="0.2">
      <c r="A290" s="227" t="s">
        <v>234</v>
      </c>
      <c r="B290" s="226">
        <v>178</v>
      </c>
      <c r="C290" s="208" t="s">
        <v>464</v>
      </c>
      <c r="D290" s="208">
        <v>70</v>
      </c>
      <c r="E290" s="208"/>
      <c r="F290" s="208"/>
    </row>
    <row r="291" spans="1:6" s="217" customFormat="1" x14ac:dyDescent="0.2">
      <c r="A291" s="225" t="s">
        <v>218</v>
      </c>
      <c r="B291" s="170">
        <v>167</v>
      </c>
      <c r="C291" s="224" t="s">
        <v>219</v>
      </c>
      <c r="D291" s="224">
        <v>13</v>
      </c>
      <c r="E291" s="224"/>
      <c r="F291" s="224"/>
    </row>
    <row r="292" spans="1:6" ht="18" customHeight="1" x14ac:dyDescent="0.2">
      <c r="A292" s="223"/>
      <c r="B292" s="222"/>
      <c r="C292" s="221"/>
      <c r="D292" s="220">
        <f>SUM(D281:D291)</f>
        <v>158</v>
      </c>
      <c r="E292" s="219"/>
      <c r="F292" s="218">
        <f>SUM(F281:F291)</f>
        <v>0</v>
      </c>
    </row>
    <row r="293" spans="1:6" s="217" customFormat="1" ht="25.5" customHeight="1" x14ac:dyDescent="0.2">
      <c r="A293" s="418" t="s">
        <v>626</v>
      </c>
      <c r="B293" s="419"/>
      <c r="C293" s="419"/>
      <c r="D293" s="419"/>
      <c r="E293" s="419"/>
      <c r="F293" s="420"/>
    </row>
    <row r="294" spans="1:6" ht="15.75" customHeight="1" x14ac:dyDescent="0.2">
      <c r="A294" s="209" t="s">
        <v>476</v>
      </c>
      <c r="B294" s="170">
        <v>169</v>
      </c>
      <c r="C294" s="171"/>
      <c r="D294" s="169"/>
      <c r="E294" s="208" t="s">
        <v>491</v>
      </c>
      <c r="F294" s="169">
        <v>1</v>
      </c>
    </row>
    <row r="295" spans="1:6" x14ac:dyDescent="0.2">
      <c r="A295" s="210" t="s">
        <v>477</v>
      </c>
      <c r="B295" s="172"/>
      <c r="C295" s="173"/>
      <c r="D295" s="174"/>
      <c r="E295" s="208" t="s">
        <v>492</v>
      </c>
      <c r="F295" s="169">
        <v>2</v>
      </c>
    </row>
    <row r="296" spans="1:6" x14ac:dyDescent="0.2">
      <c r="A296" s="209" t="s">
        <v>478</v>
      </c>
      <c r="B296" s="172"/>
      <c r="C296" s="173"/>
      <c r="D296" s="174"/>
      <c r="E296" s="208" t="s">
        <v>342</v>
      </c>
      <c r="F296" s="169">
        <v>2</v>
      </c>
    </row>
    <row r="297" spans="1:6" x14ac:dyDescent="0.2">
      <c r="A297" s="209" t="s">
        <v>479</v>
      </c>
      <c r="B297" s="172"/>
      <c r="C297" s="173"/>
      <c r="D297" s="174"/>
      <c r="E297" s="208" t="s">
        <v>493</v>
      </c>
      <c r="F297" s="169">
        <v>5</v>
      </c>
    </row>
    <row r="298" spans="1:6" x14ac:dyDescent="0.2">
      <c r="A298" s="209" t="s">
        <v>480</v>
      </c>
      <c r="B298" s="172"/>
      <c r="C298" s="173"/>
      <c r="D298" s="174"/>
      <c r="E298" s="208" t="s">
        <v>494</v>
      </c>
      <c r="F298" s="169">
        <v>2</v>
      </c>
    </row>
    <row r="299" spans="1:6" x14ac:dyDescent="0.2">
      <c r="A299" s="209" t="s">
        <v>481</v>
      </c>
      <c r="B299" s="172"/>
      <c r="C299" s="173"/>
      <c r="D299" s="174"/>
      <c r="E299" s="208">
        <v>1992</v>
      </c>
      <c r="F299" s="169">
        <v>1</v>
      </c>
    </row>
    <row r="300" spans="1:6" x14ac:dyDescent="0.2">
      <c r="A300" s="207" t="s">
        <v>482</v>
      </c>
      <c r="B300" s="172"/>
      <c r="C300" s="175"/>
      <c r="D300" s="176"/>
      <c r="E300" s="206" t="s">
        <v>492</v>
      </c>
      <c r="F300" s="205">
        <v>1</v>
      </c>
    </row>
    <row r="301" spans="1:6" x14ac:dyDescent="0.2">
      <c r="A301" s="204" t="s">
        <v>483</v>
      </c>
      <c r="B301" s="172"/>
      <c r="C301" s="177"/>
      <c r="D301" s="178"/>
      <c r="E301" s="203" t="s">
        <v>494</v>
      </c>
      <c r="F301" s="170">
        <v>2</v>
      </c>
    </row>
    <row r="302" spans="1:6" x14ac:dyDescent="0.2">
      <c r="A302" s="211" t="s">
        <v>484</v>
      </c>
      <c r="B302" s="172"/>
      <c r="C302" s="179"/>
      <c r="D302" s="180"/>
      <c r="E302" s="200" t="s">
        <v>495</v>
      </c>
      <c r="F302" s="180">
        <v>2</v>
      </c>
    </row>
    <row r="303" spans="1:6" x14ac:dyDescent="0.2">
      <c r="A303" s="209" t="s">
        <v>485</v>
      </c>
      <c r="B303" s="172"/>
      <c r="C303" s="171"/>
      <c r="D303" s="169"/>
      <c r="E303" s="208" t="s">
        <v>496</v>
      </c>
      <c r="F303" s="169">
        <v>1</v>
      </c>
    </row>
    <row r="304" spans="1:6" x14ac:dyDescent="0.2">
      <c r="A304" s="210" t="s">
        <v>486</v>
      </c>
      <c r="B304" s="172"/>
      <c r="C304" s="173"/>
      <c r="D304" s="174"/>
      <c r="E304" s="208" t="s">
        <v>497</v>
      </c>
      <c r="F304" s="169">
        <v>1</v>
      </c>
    </row>
    <row r="305" spans="1:6" x14ac:dyDescent="0.2">
      <c r="A305" s="209" t="s">
        <v>487</v>
      </c>
      <c r="B305" s="172"/>
      <c r="C305" s="173"/>
      <c r="D305" s="174"/>
      <c r="E305" s="208" t="s">
        <v>493</v>
      </c>
      <c r="F305" s="169">
        <v>2</v>
      </c>
    </row>
    <row r="306" spans="1:6" x14ac:dyDescent="0.2">
      <c r="A306" s="209" t="s">
        <v>488</v>
      </c>
      <c r="B306" s="172"/>
      <c r="C306" s="173"/>
      <c r="D306" s="174"/>
      <c r="E306" s="208" t="s">
        <v>342</v>
      </c>
      <c r="F306" s="169">
        <v>2</v>
      </c>
    </row>
    <row r="307" spans="1:6" x14ac:dyDescent="0.2">
      <c r="A307" s="209" t="s">
        <v>489</v>
      </c>
      <c r="B307" s="172"/>
      <c r="C307" s="173"/>
      <c r="D307" s="174"/>
      <c r="E307" s="208" t="s">
        <v>498</v>
      </c>
      <c r="F307" s="169">
        <v>2</v>
      </c>
    </row>
    <row r="308" spans="1:6" ht="27" customHeight="1" x14ac:dyDescent="0.2">
      <c r="A308" s="209" t="s">
        <v>490</v>
      </c>
      <c r="B308" s="172"/>
      <c r="C308" s="173"/>
      <c r="D308" s="174"/>
      <c r="E308" s="208" t="s">
        <v>499</v>
      </c>
      <c r="F308" s="169">
        <v>3</v>
      </c>
    </row>
    <row r="309" spans="1:6" ht="38.25" x14ac:dyDescent="0.2">
      <c r="A309" s="207" t="s">
        <v>343</v>
      </c>
      <c r="B309" s="172"/>
      <c r="C309" s="175"/>
      <c r="D309" s="176"/>
      <c r="E309" s="206" t="s">
        <v>342</v>
      </c>
      <c r="F309" s="205">
        <v>4</v>
      </c>
    </row>
    <row r="310" spans="1:6" x14ac:dyDescent="0.2">
      <c r="A310" s="204" t="s">
        <v>344</v>
      </c>
      <c r="B310" s="172"/>
      <c r="C310" s="177"/>
      <c r="D310" s="178"/>
      <c r="E310" s="203" t="s">
        <v>345</v>
      </c>
      <c r="F310" s="170">
        <v>9</v>
      </c>
    </row>
    <row r="311" spans="1:6" x14ac:dyDescent="0.2">
      <c r="A311" s="211" t="s">
        <v>500</v>
      </c>
      <c r="B311" s="172"/>
      <c r="C311" s="179"/>
      <c r="D311" s="180"/>
      <c r="E311" s="200">
        <v>1994</v>
      </c>
      <c r="F311" s="180">
        <v>2</v>
      </c>
    </row>
    <row r="312" spans="1:6" ht="18" customHeight="1" x14ac:dyDescent="0.2">
      <c r="A312" s="209" t="s">
        <v>501</v>
      </c>
      <c r="B312" s="172"/>
      <c r="C312" s="171"/>
      <c r="D312" s="169"/>
      <c r="E312" s="208" t="s">
        <v>494</v>
      </c>
      <c r="F312" s="169">
        <v>2</v>
      </c>
    </row>
    <row r="313" spans="1:6" ht="27.75" customHeight="1" x14ac:dyDescent="0.2">
      <c r="A313" s="210" t="s">
        <v>502</v>
      </c>
      <c r="B313" s="172"/>
      <c r="C313" s="173"/>
      <c r="D313" s="174"/>
      <c r="E313" s="208" t="s">
        <v>346</v>
      </c>
      <c r="F313" s="169">
        <v>1</v>
      </c>
    </row>
    <row r="314" spans="1:6" ht="25.5" x14ac:dyDescent="0.2">
      <c r="A314" s="209" t="s">
        <v>503</v>
      </c>
      <c r="B314" s="172"/>
      <c r="C314" s="173"/>
      <c r="D314" s="174"/>
      <c r="E314" s="208" t="s">
        <v>346</v>
      </c>
      <c r="F314" s="169">
        <v>1</v>
      </c>
    </row>
    <row r="315" spans="1:6" x14ac:dyDescent="0.2">
      <c r="A315" s="209" t="s">
        <v>504</v>
      </c>
      <c r="B315" s="172"/>
      <c r="C315" s="173"/>
      <c r="D315" s="174"/>
      <c r="E315" s="208" t="s">
        <v>494</v>
      </c>
      <c r="F315" s="169">
        <v>2</v>
      </c>
    </row>
    <row r="316" spans="1:6" x14ac:dyDescent="0.2">
      <c r="A316" s="209" t="s">
        <v>505</v>
      </c>
      <c r="B316" s="172"/>
      <c r="C316" s="173"/>
      <c r="D316" s="174"/>
      <c r="E316" s="208" t="s">
        <v>497</v>
      </c>
      <c r="F316" s="169">
        <v>2</v>
      </c>
    </row>
    <row r="317" spans="1:6" x14ac:dyDescent="0.2">
      <c r="A317" s="209" t="s">
        <v>506</v>
      </c>
      <c r="B317" s="172"/>
      <c r="C317" s="173"/>
      <c r="D317" s="174"/>
      <c r="E317" s="208" t="s">
        <v>494</v>
      </c>
      <c r="F317" s="169">
        <v>2</v>
      </c>
    </row>
    <row r="318" spans="1:6" x14ac:dyDescent="0.2">
      <c r="A318" s="207" t="s">
        <v>507</v>
      </c>
      <c r="B318" s="172"/>
      <c r="C318" s="175"/>
      <c r="D318" s="176"/>
      <c r="E318" s="206" t="s">
        <v>347</v>
      </c>
      <c r="F318" s="205">
        <v>2</v>
      </c>
    </row>
    <row r="319" spans="1:6" ht="25.5" x14ac:dyDescent="0.2">
      <c r="A319" s="204" t="s">
        <v>508</v>
      </c>
      <c r="B319" s="172"/>
      <c r="C319" s="177"/>
      <c r="D319" s="178"/>
      <c r="E319" s="203" t="s">
        <v>497</v>
      </c>
      <c r="F319" s="170">
        <v>2</v>
      </c>
    </row>
    <row r="320" spans="1:6" x14ac:dyDescent="0.2">
      <c r="A320" s="211" t="s">
        <v>509</v>
      </c>
      <c r="B320" s="172"/>
      <c r="C320" s="179"/>
      <c r="D320" s="180"/>
      <c r="E320" s="200" t="s">
        <v>510</v>
      </c>
      <c r="F320" s="180">
        <v>2</v>
      </c>
    </row>
    <row r="321" spans="1:6" ht="30.75" customHeight="1" x14ac:dyDescent="0.2">
      <c r="A321" s="209" t="s">
        <v>511</v>
      </c>
      <c r="B321" s="172"/>
      <c r="C321" s="171"/>
      <c r="D321" s="169"/>
      <c r="E321" s="208" t="s">
        <v>494</v>
      </c>
      <c r="F321" s="169">
        <v>2</v>
      </c>
    </row>
    <row r="322" spans="1:6" ht="25.5" x14ac:dyDescent="0.2">
      <c r="A322" s="210" t="s">
        <v>512</v>
      </c>
      <c r="B322" s="172"/>
      <c r="C322" s="173"/>
      <c r="D322" s="174"/>
      <c r="E322" s="208" t="s">
        <v>497</v>
      </c>
      <c r="F322" s="169">
        <v>2</v>
      </c>
    </row>
    <row r="323" spans="1:6" x14ac:dyDescent="0.2">
      <c r="A323" s="209" t="s">
        <v>513</v>
      </c>
      <c r="B323" s="172"/>
      <c r="C323" s="173"/>
      <c r="D323" s="174"/>
      <c r="E323" s="208" t="s">
        <v>494</v>
      </c>
      <c r="F323" s="169">
        <v>2</v>
      </c>
    </row>
    <row r="324" spans="1:6" x14ac:dyDescent="0.2">
      <c r="A324" s="209" t="s">
        <v>514</v>
      </c>
      <c r="B324" s="172"/>
      <c r="C324" s="173"/>
      <c r="D324" s="174"/>
      <c r="E324" s="208" t="s">
        <v>342</v>
      </c>
      <c r="F324" s="169">
        <v>1</v>
      </c>
    </row>
    <row r="325" spans="1:6" x14ac:dyDescent="0.2">
      <c r="A325" s="209" t="s">
        <v>515</v>
      </c>
      <c r="B325" s="172"/>
      <c r="C325" s="173"/>
      <c r="D325" s="174"/>
      <c r="E325" s="208" t="s">
        <v>342</v>
      </c>
      <c r="F325" s="169">
        <v>2</v>
      </c>
    </row>
    <row r="326" spans="1:6" x14ac:dyDescent="0.2">
      <c r="A326" s="209" t="s">
        <v>516</v>
      </c>
      <c r="B326" s="172"/>
      <c r="C326" s="173"/>
      <c r="D326" s="174"/>
      <c r="E326" s="208" t="s">
        <v>347</v>
      </c>
      <c r="F326" s="169">
        <v>2</v>
      </c>
    </row>
    <row r="327" spans="1:6" x14ac:dyDescent="0.2">
      <c r="A327" s="207" t="s">
        <v>517</v>
      </c>
      <c r="B327" s="172"/>
      <c r="C327" s="175"/>
      <c r="D327" s="176"/>
      <c r="E327" s="206" t="s">
        <v>518</v>
      </c>
      <c r="F327" s="205">
        <v>1</v>
      </c>
    </row>
    <row r="328" spans="1:6" x14ac:dyDescent="0.2">
      <c r="A328" s="204" t="s">
        <v>519</v>
      </c>
      <c r="B328" s="172"/>
      <c r="C328" s="177"/>
      <c r="D328" s="178"/>
      <c r="E328" s="203" t="s">
        <v>520</v>
      </c>
      <c r="F328" s="170">
        <v>2</v>
      </c>
    </row>
    <row r="329" spans="1:6" ht="15" customHeight="1" x14ac:dyDescent="0.2">
      <c r="A329" s="211" t="s">
        <v>521</v>
      </c>
      <c r="B329" s="172"/>
      <c r="C329" s="179"/>
      <c r="D329" s="180"/>
      <c r="E329" s="200" t="s">
        <v>522</v>
      </c>
      <c r="F329" s="180">
        <v>2</v>
      </c>
    </row>
    <row r="330" spans="1:6" ht="25.5" x14ac:dyDescent="0.2">
      <c r="A330" s="204" t="s">
        <v>523</v>
      </c>
      <c r="B330" s="172"/>
      <c r="C330" s="177"/>
      <c r="D330" s="178"/>
      <c r="E330" s="203" t="s">
        <v>524</v>
      </c>
      <c r="F330" s="170">
        <v>2</v>
      </c>
    </row>
    <row r="331" spans="1:6" x14ac:dyDescent="0.2">
      <c r="A331" s="211" t="s">
        <v>525</v>
      </c>
      <c r="B331" s="172"/>
      <c r="C331" s="179"/>
      <c r="D331" s="180"/>
      <c r="E331" s="200" t="s">
        <v>347</v>
      </c>
      <c r="F331" s="180">
        <v>2</v>
      </c>
    </row>
    <row r="332" spans="1:6" x14ac:dyDescent="0.2">
      <c r="A332" s="204" t="s">
        <v>526</v>
      </c>
      <c r="B332" s="172"/>
      <c r="C332" s="181"/>
      <c r="D332" s="170"/>
      <c r="E332" s="203" t="s">
        <v>346</v>
      </c>
      <c r="F332" s="170">
        <v>1</v>
      </c>
    </row>
    <row r="333" spans="1:6" x14ac:dyDescent="0.2">
      <c r="A333" s="216" t="s">
        <v>527</v>
      </c>
      <c r="B333" s="172"/>
      <c r="C333" s="182"/>
      <c r="D333" s="183"/>
      <c r="E333" s="215">
        <v>1990</v>
      </c>
      <c r="F333" s="214">
        <v>1</v>
      </c>
    </row>
    <row r="334" spans="1:6" x14ac:dyDescent="0.2">
      <c r="A334" s="209" t="s">
        <v>528</v>
      </c>
      <c r="B334" s="172"/>
      <c r="C334" s="173"/>
      <c r="D334" s="174"/>
      <c r="E334" s="208" t="s">
        <v>529</v>
      </c>
      <c r="F334" s="169">
        <v>2</v>
      </c>
    </row>
    <row r="335" spans="1:6" x14ac:dyDescent="0.2">
      <c r="A335" s="209" t="s">
        <v>530</v>
      </c>
      <c r="B335" s="172"/>
      <c r="C335" s="173"/>
      <c r="D335" s="174"/>
      <c r="E335" s="208" t="s">
        <v>529</v>
      </c>
      <c r="F335" s="169">
        <v>2</v>
      </c>
    </row>
    <row r="336" spans="1:6" ht="15" customHeight="1" x14ac:dyDescent="0.2">
      <c r="A336" s="209" t="s">
        <v>531</v>
      </c>
      <c r="B336" s="172"/>
      <c r="C336" s="173"/>
      <c r="D336" s="174"/>
      <c r="E336" s="208" t="s">
        <v>347</v>
      </c>
      <c r="F336" s="169">
        <v>2</v>
      </c>
    </row>
    <row r="337" spans="1:6" ht="25.5" x14ac:dyDescent="0.2">
      <c r="A337" s="209" t="s">
        <v>532</v>
      </c>
      <c r="B337" s="172"/>
      <c r="C337" s="173"/>
      <c r="D337" s="174"/>
      <c r="E337" s="208" t="s">
        <v>533</v>
      </c>
      <c r="F337" s="169">
        <v>2</v>
      </c>
    </row>
    <row r="338" spans="1:6" x14ac:dyDescent="0.2">
      <c r="A338" s="207" t="s">
        <v>534</v>
      </c>
      <c r="B338" s="172"/>
      <c r="C338" s="175"/>
      <c r="D338" s="176"/>
      <c r="E338" s="206">
        <v>1994</v>
      </c>
      <c r="F338" s="205">
        <v>1</v>
      </c>
    </row>
    <row r="339" spans="1:6" ht="25.5" x14ac:dyDescent="0.2">
      <c r="A339" s="204" t="s">
        <v>535</v>
      </c>
      <c r="B339" s="172"/>
      <c r="C339" s="177"/>
      <c r="D339" s="178"/>
      <c r="E339" s="203" t="s">
        <v>529</v>
      </c>
      <c r="F339" s="170">
        <v>2</v>
      </c>
    </row>
    <row r="340" spans="1:6" x14ac:dyDescent="0.2">
      <c r="A340" s="211" t="s">
        <v>536</v>
      </c>
      <c r="B340" s="172"/>
      <c r="C340" s="179"/>
      <c r="D340" s="180"/>
      <c r="E340" s="200" t="s">
        <v>158</v>
      </c>
      <c r="F340" s="180">
        <v>2</v>
      </c>
    </row>
    <row r="341" spans="1:6" x14ac:dyDescent="0.2">
      <c r="A341" s="209" t="s">
        <v>537</v>
      </c>
      <c r="B341" s="172"/>
      <c r="C341" s="171"/>
      <c r="D341" s="169"/>
      <c r="E341" s="208" t="s">
        <v>538</v>
      </c>
      <c r="F341" s="169">
        <v>1</v>
      </c>
    </row>
    <row r="342" spans="1:6" x14ac:dyDescent="0.2">
      <c r="A342" s="210" t="s">
        <v>348</v>
      </c>
      <c r="B342" s="172"/>
      <c r="C342" s="173"/>
      <c r="D342" s="174"/>
      <c r="E342" s="208" t="s">
        <v>349</v>
      </c>
      <c r="F342" s="169">
        <v>2</v>
      </c>
    </row>
    <row r="343" spans="1:6" x14ac:dyDescent="0.2">
      <c r="A343" s="209" t="s">
        <v>350</v>
      </c>
      <c r="B343" s="172"/>
      <c r="C343" s="173"/>
      <c r="D343" s="174"/>
      <c r="E343" s="208" t="s">
        <v>239</v>
      </c>
      <c r="F343" s="169">
        <v>15</v>
      </c>
    </row>
    <row r="344" spans="1:6" ht="25.5" x14ac:dyDescent="0.2">
      <c r="A344" s="209" t="s">
        <v>539</v>
      </c>
      <c r="B344" s="172"/>
      <c r="C344" s="173"/>
      <c r="D344" s="174"/>
      <c r="E344" s="208" t="s">
        <v>540</v>
      </c>
      <c r="F344" s="169">
        <v>231</v>
      </c>
    </row>
    <row r="345" spans="1:6" x14ac:dyDescent="0.2">
      <c r="A345" s="209" t="s">
        <v>351</v>
      </c>
      <c r="B345" s="172"/>
      <c r="C345" s="173"/>
      <c r="D345" s="174"/>
      <c r="E345" s="208" t="s">
        <v>352</v>
      </c>
      <c r="F345" s="169">
        <v>207</v>
      </c>
    </row>
    <row r="346" spans="1:6" x14ac:dyDescent="0.2">
      <c r="A346" s="209" t="s">
        <v>541</v>
      </c>
      <c r="B346" s="172"/>
      <c r="C346" s="173"/>
      <c r="D346" s="174"/>
      <c r="E346" s="208" t="s">
        <v>353</v>
      </c>
      <c r="F346" s="169">
        <v>2</v>
      </c>
    </row>
    <row r="347" spans="1:6" x14ac:dyDescent="0.2">
      <c r="A347" s="207" t="s">
        <v>542</v>
      </c>
      <c r="B347" s="172"/>
      <c r="C347" s="175"/>
      <c r="D347" s="176"/>
      <c r="E347" s="206" t="s">
        <v>353</v>
      </c>
      <c r="F347" s="205">
        <v>2</v>
      </c>
    </row>
    <row r="348" spans="1:6" ht="13.9" customHeight="1" x14ac:dyDescent="0.2">
      <c r="A348" s="204" t="s">
        <v>543</v>
      </c>
      <c r="B348" s="172"/>
      <c r="C348" s="177"/>
      <c r="D348" s="178"/>
      <c r="E348" s="203" t="s">
        <v>544</v>
      </c>
      <c r="F348" s="170">
        <v>2</v>
      </c>
    </row>
    <row r="349" spans="1:6" ht="25.5" x14ac:dyDescent="0.2">
      <c r="A349" s="213" t="s">
        <v>545</v>
      </c>
      <c r="B349" s="172"/>
      <c r="C349" s="179"/>
      <c r="D349" s="180"/>
      <c r="E349" s="200" t="s">
        <v>546</v>
      </c>
      <c r="F349" s="180">
        <v>2</v>
      </c>
    </row>
    <row r="350" spans="1:6" x14ac:dyDescent="0.2">
      <c r="A350" s="204" t="s">
        <v>547</v>
      </c>
      <c r="B350" s="172"/>
      <c r="C350" s="177"/>
      <c r="D350" s="178"/>
      <c r="E350" s="203" t="s">
        <v>548</v>
      </c>
      <c r="F350" s="170">
        <v>1</v>
      </c>
    </row>
    <row r="351" spans="1:6" x14ac:dyDescent="0.2">
      <c r="A351" s="211" t="s">
        <v>549</v>
      </c>
      <c r="B351" s="172"/>
      <c r="C351" s="179"/>
      <c r="D351" s="180"/>
      <c r="E351" s="200" t="s">
        <v>347</v>
      </c>
      <c r="F351" s="180">
        <v>2</v>
      </c>
    </row>
    <row r="352" spans="1:6" x14ac:dyDescent="0.2">
      <c r="A352" s="209" t="s">
        <v>354</v>
      </c>
      <c r="B352" s="172"/>
      <c r="C352" s="171"/>
      <c r="D352" s="169"/>
      <c r="E352" s="208" t="s">
        <v>158</v>
      </c>
      <c r="F352" s="169">
        <v>3</v>
      </c>
    </row>
    <row r="353" spans="1:6" x14ac:dyDescent="0.2">
      <c r="A353" s="210" t="s">
        <v>355</v>
      </c>
      <c r="B353" s="172"/>
      <c r="C353" s="173"/>
      <c r="D353" s="174"/>
      <c r="E353" s="208" t="s">
        <v>353</v>
      </c>
      <c r="F353" s="169">
        <v>3</v>
      </c>
    </row>
    <row r="354" spans="1:6" x14ac:dyDescent="0.2">
      <c r="A354" s="209" t="s">
        <v>550</v>
      </c>
      <c r="B354" s="172"/>
      <c r="C354" s="173"/>
      <c r="D354" s="174"/>
      <c r="E354" s="208" t="s">
        <v>551</v>
      </c>
      <c r="F354" s="169">
        <v>21</v>
      </c>
    </row>
    <row r="355" spans="1:6" ht="25.5" x14ac:dyDescent="0.2">
      <c r="A355" s="209" t="s">
        <v>552</v>
      </c>
      <c r="B355" s="172"/>
      <c r="C355" s="173"/>
      <c r="D355" s="174"/>
      <c r="E355" s="208" t="s">
        <v>551</v>
      </c>
      <c r="F355" s="169">
        <v>36</v>
      </c>
    </row>
    <row r="356" spans="1:6" x14ac:dyDescent="0.2">
      <c r="A356" s="209" t="s">
        <v>356</v>
      </c>
      <c r="B356" s="172"/>
      <c r="C356" s="173"/>
      <c r="D356" s="174"/>
      <c r="E356" s="208" t="s">
        <v>357</v>
      </c>
      <c r="F356" s="169">
        <v>428</v>
      </c>
    </row>
    <row r="357" spans="1:6" x14ac:dyDescent="0.2">
      <c r="A357" s="209" t="s">
        <v>358</v>
      </c>
      <c r="B357" s="172"/>
      <c r="C357" s="173"/>
      <c r="D357" s="174"/>
      <c r="E357" s="208" t="s">
        <v>359</v>
      </c>
      <c r="F357" s="169">
        <v>100</v>
      </c>
    </row>
    <row r="358" spans="1:6" x14ac:dyDescent="0.2">
      <c r="A358" s="207" t="s">
        <v>553</v>
      </c>
      <c r="B358" s="172"/>
      <c r="C358" s="175"/>
      <c r="D358" s="176"/>
      <c r="E358" s="206" t="s">
        <v>554</v>
      </c>
      <c r="F358" s="205">
        <v>2</v>
      </c>
    </row>
    <row r="359" spans="1:6" x14ac:dyDescent="0.2">
      <c r="A359" s="204" t="s">
        <v>555</v>
      </c>
      <c r="B359" s="172"/>
      <c r="C359" s="177"/>
      <c r="D359" s="178"/>
      <c r="E359" s="203" t="s">
        <v>556</v>
      </c>
      <c r="F359" s="170">
        <v>2</v>
      </c>
    </row>
    <row r="360" spans="1:6" x14ac:dyDescent="0.2">
      <c r="A360" s="211" t="s">
        <v>557</v>
      </c>
      <c r="B360" s="172"/>
      <c r="C360" s="179"/>
      <c r="D360" s="180"/>
      <c r="E360" s="200" t="s">
        <v>558</v>
      </c>
      <c r="F360" s="180">
        <v>4</v>
      </c>
    </row>
    <row r="361" spans="1:6" x14ac:dyDescent="0.2">
      <c r="A361" s="209" t="s">
        <v>559</v>
      </c>
      <c r="B361" s="172"/>
      <c r="C361" s="171"/>
      <c r="D361" s="169"/>
      <c r="E361" s="208" t="s">
        <v>560</v>
      </c>
      <c r="F361" s="169">
        <v>2</v>
      </c>
    </row>
    <row r="362" spans="1:6" x14ac:dyDescent="0.2">
      <c r="A362" s="210" t="s">
        <v>561</v>
      </c>
      <c r="B362" s="172"/>
      <c r="C362" s="173"/>
      <c r="D362" s="174"/>
      <c r="E362" s="208" t="s">
        <v>551</v>
      </c>
      <c r="F362" s="169">
        <v>1</v>
      </c>
    </row>
    <row r="363" spans="1:6" ht="25.5" x14ac:dyDescent="0.2">
      <c r="A363" s="209" t="s">
        <v>562</v>
      </c>
      <c r="B363" s="172"/>
      <c r="C363" s="173"/>
      <c r="D363" s="174"/>
      <c r="E363" s="208" t="s">
        <v>563</v>
      </c>
      <c r="F363" s="169">
        <v>4</v>
      </c>
    </row>
    <row r="364" spans="1:6" x14ac:dyDescent="0.2">
      <c r="A364" s="209" t="s">
        <v>564</v>
      </c>
      <c r="B364" s="172"/>
      <c r="C364" s="173"/>
      <c r="D364" s="174"/>
      <c r="E364" s="208" t="s">
        <v>565</v>
      </c>
      <c r="F364" s="169">
        <v>2</v>
      </c>
    </row>
    <row r="365" spans="1:6" x14ac:dyDescent="0.2">
      <c r="A365" s="209" t="s">
        <v>566</v>
      </c>
      <c r="B365" s="172"/>
      <c r="C365" s="173"/>
      <c r="D365" s="174"/>
      <c r="E365" s="208" t="s">
        <v>567</v>
      </c>
      <c r="F365" s="169">
        <v>2</v>
      </c>
    </row>
    <row r="366" spans="1:6" x14ac:dyDescent="0.2">
      <c r="A366" s="209" t="s">
        <v>360</v>
      </c>
      <c r="B366" s="172"/>
      <c r="C366" s="173"/>
      <c r="D366" s="174"/>
      <c r="E366" s="208" t="s">
        <v>353</v>
      </c>
      <c r="F366" s="169">
        <v>8</v>
      </c>
    </row>
    <row r="367" spans="1:6" x14ac:dyDescent="0.2">
      <c r="A367" s="207" t="s">
        <v>361</v>
      </c>
      <c r="B367" s="172"/>
      <c r="C367" s="175"/>
      <c r="D367" s="176"/>
      <c r="E367" s="206" t="s">
        <v>342</v>
      </c>
      <c r="F367" s="205">
        <v>2</v>
      </c>
    </row>
    <row r="368" spans="1:6" ht="42.6" customHeight="1" x14ac:dyDescent="0.2">
      <c r="A368" s="204" t="s">
        <v>362</v>
      </c>
      <c r="B368" s="172"/>
      <c r="C368" s="177"/>
      <c r="D368" s="178"/>
      <c r="E368" s="203" t="s">
        <v>346</v>
      </c>
      <c r="F368" s="170">
        <v>2</v>
      </c>
    </row>
    <row r="369" spans="1:6" ht="51" x14ac:dyDescent="0.2">
      <c r="A369" s="213" t="s">
        <v>363</v>
      </c>
      <c r="B369" s="172"/>
      <c r="C369" s="179"/>
      <c r="D369" s="180"/>
      <c r="E369" s="200" t="s">
        <v>364</v>
      </c>
      <c r="F369" s="180">
        <v>346</v>
      </c>
    </row>
    <row r="370" spans="1:6" x14ac:dyDescent="0.2">
      <c r="A370" s="204" t="s">
        <v>365</v>
      </c>
      <c r="B370" s="172"/>
      <c r="C370" s="177"/>
      <c r="D370" s="178"/>
      <c r="E370" s="203" t="s">
        <v>366</v>
      </c>
      <c r="F370" s="170">
        <v>9</v>
      </c>
    </row>
    <row r="371" spans="1:6" ht="25.5" x14ac:dyDescent="0.2">
      <c r="A371" s="211" t="s">
        <v>367</v>
      </c>
      <c r="B371" s="172"/>
      <c r="C371" s="179"/>
      <c r="D371" s="180"/>
      <c r="E371" s="212" t="s">
        <v>368</v>
      </c>
      <c r="F371" s="180">
        <v>1</v>
      </c>
    </row>
    <row r="372" spans="1:6" x14ac:dyDescent="0.2">
      <c r="A372" s="209" t="s">
        <v>568</v>
      </c>
      <c r="B372" s="172"/>
      <c r="C372" s="171"/>
      <c r="D372" s="169"/>
      <c r="E372" s="208" t="s">
        <v>569</v>
      </c>
      <c r="F372" s="169">
        <v>2</v>
      </c>
    </row>
    <row r="373" spans="1:6" x14ac:dyDescent="0.2">
      <c r="A373" s="210" t="s">
        <v>570</v>
      </c>
      <c r="B373" s="172"/>
      <c r="C373" s="173"/>
      <c r="D373" s="174"/>
      <c r="E373" s="208" t="s">
        <v>571</v>
      </c>
      <c r="F373" s="169">
        <v>3</v>
      </c>
    </row>
    <row r="374" spans="1:6" ht="39" customHeight="1" x14ac:dyDescent="0.2">
      <c r="A374" s="209" t="s">
        <v>572</v>
      </c>
      <c r="B374" s="172"/>
      <c r="C374" s="173"/>
      <c r="D374" s="174"/>
      <c r="E374" s="208" t="s">
        <v>573</v>
      </c>
      <c r="F374" s="169">
        <v>125</v>
      </c>
    </row>
    <row r="375" spans="1:6" ht="51" x14ac:dyDescent="0.2">
      <c r="A375" s="209" t="s">
        <v>574</v>
      </c>
      <c r="B375" s="172"/>
      <c r="C375" s="173"/>
      <c r="D375" s="174"/>
      <c r="E375" s="208" t="s">
        <v>575</v>
      </c>
      <c r="F375" s="169">
        <v>19</v>
      </c>
    </row>
    <row r="376" spans="1:6" ht="25.5" x14ac:dyDescent="0.2">
      <c r="A376" s="209" t="s">
        <v>369</v>
      </c>
      <c r="B376" s="172"/>
      <c r="C376" s="173"/>
      <c r="D376" s="174"/>
      <c r="E376" s="208" t="s">
        <v>370</v>
      </c>
      <c r="F376" s="169">
        <v>86</v>
      </c>
    </row>
    <row r="377" spans="1:6" x14ac:dyDescent="0.2">
      <c r="A377" s="209" t="s">
        <v>625</v>
      </c>
      <c r="B377" s="172"/>
      <c r="C377" s="173"/>
      <c r="D377" s="174"/>
      <c r="E377" s="208" t="s">
        <v>371</v>
      </c>
      <c r="F377" s="169">
        <v>2</v>
      </c>
    </row>
    <row r="378" spans="1:6" x14ac:dyDescent="0.2">
      <c r="A378" s="207" t="s">
        <v>576</v>
      </c>
      <c r="B378" s="172"/>
      <c r="C378" s="175"/>
      <c r="D378" s="176"/>
      <c r="E378" s="206" t="s">
        <v>577</v>
      </c>
      <c r="F378" s="205">
        <v>2</v>
      </c>
    </row>
    <row r="379" spans="1:6" x14ac:dyDescent="0.2">
      <c r="A379" s="204" t="s">
        <v>578</v>
      </c>
      <c r="B379" s="172"/>
      <c r="C379" s="177"/>
      <c r="D379" s="178"/>
      <c r="E379" s="203" t="s">
        <v>272</v>
      </c>
      <c r="F379" s="170">
        <v>4</v>
      </c>
    </row>
    <row r="380" spans="1:6" ht="27" customHeight="1" x14ac:dyDescent="0.2">
      <c r="A380" s="211" t="s">
        <v>579</v>
      </c>
      <c r="B380" s="172"/>
      <c r="C380" s="179"/>
      <c r="D380" s="180"/>
      <c r="E380" s="200" t="s">
        <v>372</v>
      </c>
      <c r="F380" s="180">
        <v>1</v>
      </c>
    </row>
    <row r="381" spans="1:6" ht="38.25" x14ac:dyDescent="0.2">
      <c r="A381" s="209" t="s">
        <v>373</v>
      </c>
      <c r="B381" s="172"/>
      <c r="C381" s="171"/>
      <c r="D381" s="169"/>
      <c r="E381" s="208">
        <v>2009</v>
      </c>
      <c r="F381" s="169">
        <v>3</v>
      </c>
    </row>
    <row r="382" spans="1:6" x14ac:dyDescent="0.2">
      <c r="A382" s="210" t="s">
        <v>580</v>
      </c>
      <c r="B382" s="172"/>
      <c r="C382" s="173"/>
      <c r="D382" s="174"/>
      <c r="E382" s="208" t="s">
        <v>581</v>
      </c>
      <c r="F382" s="169">
        <v>4</v>
      </c>
    </row>
    <row r="383" spans="1:6" x14ac:dyDescent="0.2">
      <c r="A383" s="209" t="s">
        <v>582</v>
      </c>
      <c r="B383" s="172"/>
      <c r="C383" s="173"/>
      <c r="D383" s="174"/>
      <c r="E383" s="208" t="s">
        <v>497</v>
      </c>
      <c r="F383" s="169">
        <v>1</v>
      </c>
    </row>
    <row r="384" spans="1:6" ht="25.5" x14ac:dyDescent="0.2">
      <c r="A384" s="209" t="s">
        <v>583</v>
      </c>
      <c r="B384" s="172"/>
      <c r="C384" s="173"/>
      <c r="D384" s="174"/>
      <c r="E384" s="208" t="s">
        <v>584</v>
      </c>
      <c r="F384" s="169">
        <v>9</v>
      </c>
    </row>
    <row r="385" spans="1:6" x14ac:dyDescent="0.2">
      <c r="A385" s="209" t="s">
        <v>585</v>
      </c>
      <c r="B385" s="172"/>
      <c r="C385" s="173"/>
      <c r="D385" s="174"/>
      <c r="E385" s="208" t="s">
        <v>586</v>
      </c>
      <c r="F385" s="169">
        <v>9</v>
      </c>
    </row>
    <row r="386" spans="1:6" x14ac:dyDescent="0.2">
      <c r="A386" s="209" t="s">
        <v>587</v>
      </c>
      <c r="B386" s="172"/>
      <c r="C386" s="173"/>
      <c r="D386" s="174"/>
      <c r="E386" s="208" t="s">
        <v>588</v>
      </c>
      <c r="F386" s="169">
        <v>4</v>
      </c>
    </row>
    <row r="387" spans="1:6" x14ac:dyDescent="0.2">
      <c r="A387" s="207" t="s">
        <v>589</v>
      </c>
      <c r="B387" s="172"/>
      <c r="C387" s="175"/>
      <c r="D387" s="176"/>
      <c r="E387" s="206" t="s">
        <v>327</v>
      </c>
      <c r="F387" s="205">
        <v>4</v>
      </c>
    </row>
    <row r="388" spans="1:6" ht="25.5" x14ac:dyDescent="0.2">
      <c r="A388" s="204" t="s">
        <v>590</v>
      </c>
      <c r="B388" s="172"/>
      <c r="C388" s="177"/>
      <c r="D388" s="178"/>
      <c r="E388" s="203" t="s">
        <v>591</v>
      </c>
      <c r="F388" s="170">
        <v>8</v>
      </c>
    </row>
    <row r="389" spans="1:6" x14ac:dyDescent="0.2">
      <c r="A389" s="211" t="s">
        <v>592</v>
      </c>
      <c r="B389" s="172"/>
      <c r="C389" s="179"/>
      <c r="D389" s="180"/>
      <c r="E389" s="200" t="s">
        <v>593</v>
      </c>
      <c r="F389" s="180">
        <v>16</v>
      </c>
    </row>
    <row r="390" spans="1:6" x14ac:dyDescent="0.2">
      <c r="A390" s="211" t="s">
        <v>594</v>
      </c>
      <c r="B390" s="172"/>
      <c r="C390" s="179"/>
      <c r="D390" s="180"/>
      <c r="E390" s="200" t="s">
        <v>595</v>
      </c>
      <c r="F390" s="180">
        <v>5</v>
      </c>
    </row>
    <row r="391" spans="1:6" x14ac:dyDescent="0.2">
      <c r="A391" s="209" t="s">
        <v>596</v>
      </c>
      <c r="B391" s="172"/>
      <c r="C391" s="171"/>
      <c r="D391" s="169"/>
      <c r="E391" s="208" t="s">
        <v>597</v>
      </c>
      <c r="F391" s="169">
        <v>6</v>
      </c>
    </row>
    <row r="392" spans="1:6" ht="15" customHeight="1" x14ac:dyDescent="0.2">
      <c r="A392" s="210" t="s">
        <v>598</v>
      </c>
      <c r="B392" s="172"/>
      <c r="C392" s="173"/>
      <c r="D392" s="174"/>
      <c r="E392" s="208" t="s">
        <v>374</v>
      </c>
      <c r="F392" s="169">
        <v>8</v>
      </c>
    </row>
    <row r="393" spans="1:6" ht="25.5" x14ac:dyDescent="0.2">
      <c r="A393" s="209" t="s">
        <v>599</v>
      </c>
      <c r="B393" s="172"/>
      <c r="C393" s="173"/>
      <c r="D393" s="174"/>
      <c r="E393" s="208" t="s">
        <v>600</v>
      </c>
      <c r="F393" s="169">
        <v>7</v>
      </c>
    </row>
    <row r="394" spans="1:6" x14ac:dyDescent="0.2">
      <c r="A394" s="209" t="s">
        <v>601</v>
      </c>
      <c r="B394" s="172"/>
      <c r="C394" s="173"/>
      <c r="D394" s="174"/>
      <c r="E394" s="208" t="s">
        <v>602</v>
      </c>
      <c r="F394" s="169">
        <v>4</v>
      </c>
    </row>
    <row r="395" spans="1:6" x14ac:dyDescent="0.2">
      <c r="A395" s="209" t="s">
        <v>603</v>
      </c>
      <c r="B395" s="172"/>
      <c r="C395" s="173"/>
      <c r="D395" s="174"/>
      <c r="E395" s="208" t="s">
        <v>604</v>
      </c>
      <c r="F395" s="169">
        <v>2</v>
      </c>
    </row>
    <row r="396" spans="1:6" x14ac:dyDescent="0.2">
      <c r="A396" s="209" t="s">
        <v>605</v>
      </c>
      <c r="B396" s="172"/>
      <c r="C396" s="173"/>
      <c r="D396" s="174"/>
      <c r="E396" s="208" t="s">
        <v>606</v>
      </c>
      <c r="F396" s="169">
        <v>1</v>
      </c>
    </row>
    <row r="397" spans="1:6" x14ac:dyDescent="0.2">
      <c r="A397" s="207" t="s">
        <v>607</v>
      </c>
      <c r="B397" s="172"/>
      <c r="C397" s="175"/>
      <c r="D397" s="176"/>
      <c r="E397" s="206" t="s">
        <v>283</v>
      </c>
      <c r="F397" s="205">
        <v>7</v>
      </c>
    </row>
    <row r="398" spans="1:6" x14ac:dyDescent="0.2">
      <c r="A398" s="204" t="s">
        <v>608</v>
      </c>
      <c r="B398" s="172"/>
      <c r="C398" s="177"/>
      <c r="D398" s="178"/>
      <c r="E398" s="203" t="s">
        <v>609</v>
      </c>
      <c r="F398" s="170">
        <v>24</v>
      </c>
    </row>
    <row r="399" spans="1:6" x14ac:dyDescent="0.2">
      <c r="A399" s="201" t="s">
        <v>610</v>
      </c>
      <c r="B399" s="180"/>
      <c r="C399" s="180"/>
      <c r="D399" s="180"/>
      <c r="E399" s="200" t="s">
        <v>611</v>
      </c>
      <c r="F399" s="180">
        <v>3</v>
      </c>
    </row>
    <row r="400" spans="1:6" x14ac:dyDescent="0.2">
      <c r="A400" s="201" t="s">
        <v>612</v>
      </c>
      <c r="B400" s="180"/>
      <c r="C400" s="180"/>
      <c r="D400" s="180"/>
      <c r="E400" s="200" t="s">
        <v>613</v>
      </c>
      <c r="F400" s="180">
        <v>7</v>
      </c>
    </row>
    <row r="401" spans="1:6" x14ac:dyDescent="0.2">
      <c r="A401" s="201" t="s">
        <v>458</v>
      </c>
      <c r="B401" s="180"/>
      <c r="C401" s="180"/>
      <c r="D401" s="180"/>
      <c r="E401" s="200" t="s">
        <v>459</v>
      </c>
      <c r="F401" s="202">
        <v>12</v>
      </c>
    </row>
    <row r="402" spans="1:6" ht="13.5" customHeight="1" x14ac:dyDescent="0.2">
      <c r="A402" s="201" t="s">
        <v>614</v>
      </c>
      <c r="B402" s="180"/>
      <c r="C402" s="180"/>
      <c r="D402" s="180"/>
      <c r="E402" s="200" t="s">
        <v>615</v>
      </c>
      <c r="F402" s="202">
        <v>9</v>
      </c>
    </row>
    <row r="403" spans="1:6" ht="13.5" customHeight="1" x14ac:dyDescent="0.2">
      <c r="A403" s="201" t="s">
        <v>680</v>
      </c>
      <c r="B403" s="180"/>
      <c r="C403" s="180"/>
      <c r="D403" s="180"/>
      <c r="E403" s="200" t="s">
        <v>686</v>
      </c>
      <c r="F403" s="202">
        <v>41</v>
      </c>
    </row>
    <row r="404" spans="1:6" x14ac:dyDescent="0.2">
      <c r="A404" s="201"/>
      <c r="B404" s="180"/>
      <c r="C404" s="180"/>
      <c r="D404" s="180"/>
      <c r="E404" s="200"/>
      <c r="F404" s="310">
        <f>SUM(F294:F403)</f>
        <v>1978</v>
      </c>
    </row>
    <row r="405" spans="1:6" x14ac:dyDescent="0.2">
      <c r="A405" s="194"/>
      <c r="D405" s="199">
        <f>D64+D78+D88+D99+D113+D142+D182+D198+D214+D223+D231+D242+D246+D257+D269+D279+D292</f>
        <v>32829</v>
      </c>
      <c r="E405" s="193"/>
      <c r="F405" s="199">
        <f>SUM(F411)</f>
        <v>0</v>
      </c>
    </row>
    <row r="406" spans="1:6" x14ac:dyDescent="0.2">
      <c r="A406" s="194"/>
      <c r="E406" s="193"/>
      <c r="F406" s="197"/>
    </row>
    <row r="407" spans="1:6" x14ac:dyDescent="0.2">
      <c r="A407" s="194"/>
      <c r="D407" s="198">
        <f>D64+D78+D88+D99+D113+D142+D182+D198+D214+D223+D231+D242+D246+D257+D269+D279+D292</f>
        <v>32829</v>
      </c>
      <c r="E407" s="193"/>
      <c r="F407" s="197">
        <f>F64+F88+F99+F113+F142+F182+F186+F198+F214+F223+F231+F242+F257+F269</f>
        <v>14172</v>
      </c>
    </row>
    <row r="408" spans="1:6" x14ac:dyDescent="0.2">
      <c r="A408" s="194" t="s">
        <v>690</v>
      </c>
      <c r="B408" s="197">
        <f>D407+F407</f>
        <v>47001</v>
      </c>
      <c r="D408" s="197"/>
      <c r="E408" s="193"/>
      <c r="F408" s="197"/>
    </row>
    <row r="409" spans="1:6" x14ac:dyDescent="0.2">
      <c r="A409" s="194"/>
      <c r="B409" s="197">
        <f>D407+F407</f>
        <v>47001</v>
      </c>
      <c r="D409" s="197"/>
      <c r="E409" s="198"/>
    </row>
    <row r="410" spans="1:6" x14ac:dyDescent="0.2">
      <c r="A410" s="194" t="s">
        <v>624</v>
      </c>
      <c r="D410" s="197"/>
      <c r="E410" s="193"/>
    </row>
    <row r="411" spans="1:6" x14ac:dyDescent="0.2">
      <c r="A411" s="194" t="s">
        <v>623</v>
      </c>
      <c r="B411" s="2">
        <v>29240</v>
      </c>
      <c r="E411" s="193"/>
    </row>
    <row r="412" spans="1:6" x14ac:dyDescent="0.2">
      <c r="A412" s="194" t="s">
        <v>622</v>
      </c>
      <c r="B412" s="2">
        <v>2422</v>
      </c>
      <c r="E412" s="193"/>
    </row>
    <row r="413" spans="1:6" x14ac:dyDescent="0.2">
      <c r="A413" s="194" t="s">
        <v>621</v>
      </c>
      <c r="B413" s="2">
        <v>143</v>
      </c>
      <c r="E413" s="193"/>
    </row>
    <row r="414" spans="1:6" x14ac:dyDescent="0.2">
      <c r="A414" s="194" t="s">
        <v>620</v>
      </c>
      <c r="B414" s="2">
        <v>182</v>
      </c>
      <c r="E414" s="193"/>
    </row>
    <row r="415" spans="1:6" ht="25.5" x14ac:dyDescent="0.2">
      <c r="A415" s="196" t="s">
        <v>619</v>
      </c>
      <c r="B415" s="2">
        <v>208</v>
      </c>
      <c r="E415" s="193"/>
    </row>
    <row r="416" spans="1:6" x14ac:dyDescent="0.2">
      <c r="A416" s="194" t="s">
        <v>618</v>
      </c>
      <c r="B416" s="2">
        <v>158</v>
      </c>
      <c r="E416" s="193"/>
    </row>
    <row r="417" spans="1:5" x14ac:dyDescent="0.2">
      <c r="A417" s="194" t="s">
        <v>195</v>
      </c>
      <c r="B417" s="2">
        <v>476</v>
      </c>
      <c r="E417" s="193"/>
    </row>
    <row r="418" spans="1:5" x14ac:dyDescent="0.2">
      <c r="A418" s="194"/>
      <c r="B418" s="195">
        <v>32829</v>
      </c>
      <c r="E418" s="193"/>
    </row>
    <row r="419" spans="1:5" ht="25.5" x14ac:dyDescent="0.2">
      <c r="A419" s="196" t="s">
        <v>617</v>
      </c>
      <c r="B419" s="2">
        <v>14172</v>
      </c>
      <c r="E419" s="193"/>
    </row>
    <row r="420" spans="1:5" x14ac:dyDescent="0.2">
      <c r="A420" s="194" t="s">
        <v>616</v>
      </c>
      <c r="B420" s="195">
        <f>SUM(B418+B419)</f>
        <v>47001</v>
      </c>
      <c r="E420" s="193"/>
    </row>
    <row r="421" spans="1:5" x14ac:dyDescent="0.2">
      <c r="A421" s="194"/>
      <c r="E421" s="193"/>
    </row>
    <row r="422" spans="1:5" x14ac:dyDescent="0.2">
      <c r="A422" s="194"/>
      <c r="E422" s="193"/>
    </row>
    <row r="423" spans="1:5" x14ac:dyDescent="0.2">
      <c r="A423" s="194"/>
      <c r="E423" s="193"/>
    </row>
    <row r="424" spans="1:5" x14ac:dyDescent="0.2">
      <c r="A424" s="194"/>
      <c r="E424" s="193"/>
    </row>
    <row r="425" spans="1:5" x14ac:dyDescent="0.2">
      <c r="A425" s="194"/>
      <c r="E425" s="193"/>
    </row>
    <row r="426" spans="1:5" x14ac:dyDescent="0.2">
      <c r="A426" s="194"/>
      <c r="E426" s="193"/>
    </row>
    <row r="427" spans="1:5" x14ac:dyDescent="0.2">
      <c r="A427" s="194"/>
      <c r="E427" s="193"/>
    </row>
    <row r="428" spans="1:5" x14ac:dyDescent="0.2">
      <c r="A428" s="194"/>
      <c r="E428" s="193"/>
    </row>
    <row r="429" spans="1:5" x14ac:dyDescent="0.2">
      <c r="A429" s="194"/>
      <c r="E429" s="193"/>
    </row>
    <row r="430" spans="1:5" x14ac:dyDescent="0.2">
      <c r="A430" s="194"/>
      <c r="E430" s="193"/>
    </row>
    <row r="431" spans="1:5" x14ac:dyDescent="0.2">
      <c r="A431" s="194"/>
      <c r="E431" s="193"/>
    </row>
    <row r="432" spans="1:5" x14ac:dyDescent="0.2">
      <c r="A432" s="194"/>
      <c r="E432" s="193"/>
    </row>
    <row r="433" spans="1:5" x14ac:dyDescent="0.2">
      <c r="A433" s="194"/>
      <c r="E433" s="193"/>
    </row>
    <row r="434" spans="1:5" x14ac:dyDescent="0.2">
      <c r="A434" s="194"/>
      <c r="E434" s="193"/>
    </row>
    <row r="435" spans="1:5" x14ac:dyDescent="0.2">
      <c r="A435" s="194"/>
      <c r="E435" s="193"/>
    </row>
    <row r="436" spans="1:5" x14ac:dyDescent="0.2">
      <c r="A436" s="194"/>
      <c r="E436" s="193"/>
    </row>
    <row r="437" spans="1:5" x14ac:dyDescent="0.2">
      <c r="A437" s="194"/>
      <c r="E437" s="193"/>
    </row>
    <row r="438" spans="1:5" x14ac:dyDescent="0.2">
      <c r="A438" s="194"/>
      <c r="E438" s="193"/>
    </row>
    <row r="439" spans="1:5" x14ac:dyDescent="0.2">
      <c r="A439" s="194"/>
      <c r="E439" s="193"/>
    </row>
    <row r="440" spans="1:5" x14ac:dyDescent="0.2">
      <c r="A440" s="194"/>
      <c r="E440" s="193"/>
    </row>
    <row r="441" spans="1:5" x14ac:dyDescent="0.2">
      <c r="A441" s="194"/>
      <c r="E441" s="193"/>
    </row>
    <row r="442" spans="1:5" x14ac:dyDescent="0.2">
      <c r="A442" s="194"/>
      <c r="E442" s="193"/>
    </row>
    <row r="443" spans="1:5" x14ac:dyDescent="0.2">
      <c r="A443" s="194"/>
      <c r="E443" s="193"/>
    </row>
    <row r="444" spans="1:5" x14ac:dyDescent="0.2">
      <c r="A444" s="194"/>
      <c r="E444" s="193"/>
    </row>
    <row r="445" spans="1:5" x14ac:dyDescent="0.2">
      <c r="A445" s="194"/>
      <c r="E445" s="193"/>
    </row>
    <row r="446" spans="1:5" x14ac:dyDescent="0.2">
      <c r="A446" s="194"/>
      <c r="E446" s="193"/>
    </row>
    <row r="447" spans="1:5" x14ac:dyDescent="0.2">
      <c r="A447" s="194"/>
      <c r="E447" s="193"/>
    </row>
    <row r="448" spans="1:5" x14ac:dyDescent="0.2">
      <c r="A448" s="194"/>
      <c r="E448" s="193"/>
    </row>
    <row r="449" spans="1:5" x14ac:dyDescent="0.2">
      <c r="A449" s="194"/>
      <c r="E449" s="193"/>
    </row>
    <row r="450" spans="1:5" x14ac:dyDescent="0.2">
      <c r="A450" s="194"/>
      <c r="E450" s="193"/>
    </row>
    <row r="451" spans="1:5" x14ac:dyDescent="0.2">
      <c r="A451" s="194"/>
      <c r="E451" s="193"/>
    </row>
    <row r="452" spans="1:5" s="2" customFormat="1" x14ac:dyDescent="0.2">
      <c r="A452" s="194"/>
      <c r="E452" s="193"/>
    </row>
    <row r="453" spans="1:5" s="2" customFormat="1" x14ac:dyDescent="0.2">
      <c r="A453" s="194"/>
      <c r="E453" s="193"/>
    </row>
    <row r="454" spans="1:5" s="2" customFormat="1" x14ac:dyDescent="0.2">
      <c r="A454" s="194"/>
      <c r="E454" s="193"/>
    </row>
    <row r="455" spans="1:5" s="2" customFormat="1" x14ac:dyDescent="0.2">
      <c r="A455" s="194"/>
      <c r="E455" s="193"/>
    </row>
    <row r="456" spans="1:5" s="2" customFormat="1" x14ac:dyDescent="0.2">
      <c r="A456" s="194"/>
      <c r="E456" s="193"/>
    </row>
    <row r="457" spans="1:5" s="2" customFormat="1" x14ac:dyDescent="0.2">
      <c r="A457" s="194"/>
      <c r="E457" s="193"/>
    </row>
    <row r="458" spans="1:5" s="2" customFormat="1" x14ac:dyDescent="0.2">
      <c r="A458" s="194"/>
      <c r="E458" s="193"/>
    </row>
    <row r="459" spans="1:5" s="2" customFormat="1" x14ac:dyDescent="0.2">
      <c r="A459" s="194"/>
      <c r="E459" s="193"/>
    </row>
    <row r="460" spans="1:5" s="2" customFormat="1" x14ac:dyDescent="0.2">
      <c r="A460" s="194"/>
      <c r="E460" s="193"/>
    </row>
    <row r="461" spans="1:5" s="2" customFormat="1" x14ac:dyDescent="0.2">
      <c r="A461" s="194"/>
      <c r="E461" s="193"/>
    </row>
    <row r="462" spans="1:5" s="2" customFormat="1" x14ac:dyDescent="0.2">
      <c r="A462" s="194"/>
      <c r="E462" s="193"/>
    </row>
    <row r="463" spans="1:5" s="2" customFormat="1" x14ac:dyDescent="0.2">
      <c r="A463" s="194"/>
      <c r="E463" s="193"/>
    </row>
    <row r="464" spans="1:5" s="2" customFormat="1" x14ac:dyDescent="0.2">
      <c r="A464" s="194"/>
      <c r="E464" s="193"/>
    </row>
    <row r="465" spans="1:5" s="2" customFormat="1" x14ac:dyDescent="0.2">
      <c r="A465" s="194"/>
      <c r="E465" s="193"/>
    </row>
    <row r="466" spans="1:5" s="2" customFormat="1" x14ac:dyDescent="0.2">
      <c r="A466" s="194"/>
      <c r="E466" s="193"/>
    </row>
  </sheetData>
  <mergeCells count="78">
    <mergeCell ref="A243:F243"/>
    <mergeCell ref="A247:F247"/>
    <mergeCell ref="A270:F270"/>
    <mergeCell ref="A280:F280"/>
    <mergeCell ref="A293:F293"/>
    <mergeCell ref="A258:F258"/>
    <mergeCell ref="A263:A264"/>
    <mergeCell ref="B263:B264"/>
    <mergeCell ref="C263:C264"/>
    <mergeCell ref="D263:D264"/>
    <mergeCell ref="E263:E264"/>
    <mergeCell ref="F263:F264"/>
    <mergeCell ref="A187:F187"/>
    <mergeCell ref="A199:F199"/>
    <mergeCell ref="A215:F215"/>
    <mergeCell ref="A224:F224"/>
    <mergeCell ref="A232:F232"/>
    <mergeCell ref="A114:F114"/>
    <mergeCell ref="A132:A133"/>
    <mergeCell ref="B132:B133"/>
    <mergeCell ref="A143:F143"/>
    <mergeCell ref="A183:F183"/>
    <mergeCell ref="A100:F100"/>
    <mergeCell ref="A103:A104"/>
    <mergeCell ref="B103:B104"/>
    <mergeCell ref="A106:A108"/>
    <mergeCell ref="B106:B108"/>
    <mergeCell ref="A79:F79"/>
    <mergeCell ref="A80:A81"/>
    <mergeCell ref="B80:B81"/>
    <mergeCell ref="A89:F89"/>
    <mergeCell ref="A96:A97"/>
    <mergeCell ref="B96:B97"/>
    <mergeCell ref="A65:F65"/>
    <mergeCell ref="A68:A69"/>
    <mergeCell ref="B68:B69"/>
    <mergeCell ref="A70:A72"/>
    <mergeCell ref="B70:B72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19:A20"/>
    <mergeCell ref="B19:B20"/>
    <mergeCell ref="A26:A27"/>
    <mergeCell ref="B26:B27"/>
    <mergeCell ref="A29:A30"/>
    <mergeCell ref="B29:B30"/>
    <mergeCell ref="A8:F8"/>
    <mergeCell ref="A14:A15"/>
    <mergeCell ref="B14:B15"/>
    <mergeCell ref="A16:A17"/>
    <mergeCell ref="B16:B17"/>
    <mergeCell ref="A4:G4"/>
    <mergeCell ref="A5:A6"/>
    <mergeCell ref="B5:B6"/>
    <mergeCell ref="C5:D5"/>
    <mergeCell ref="E5:F5"/>
  </mergeCells>
  <pageMargins left="1.1023622047244095" right="0.31496062992125984" top="0.74803149606299213" bottom="0.55118110236220474" header="0.31496062992125984" footer="0.31496062992125984"/>
  <pageSetup paperSize="9" scale="9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Федеральные</vt:lpstr>
      <vt:lpstr>Республиканские</vt:lpstr>
      <vt:lpstr>Муниципальные</vt:lpstr>
      <vt:lpstr>негосударственные</vt:lpstr>
      <vt:lpstr>итого</vt:lpstr>
      <vt:lpstr>Общая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2024-01-13T11:09:00Z</cp:lastPrinted>
  <dcterms:created xsi:type="dcterms:W3CDTF">2020-09-15T03:20:53Z</dcterms:created>
  <dcterms:modified xsi:type="dcterms:W3CDTF">2024-04-08T06:58:44Z</dcterms:modified>
</cp:coreProperties>
</file>